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385284bdecfb67/SG ARGUELLES/NUEVO SISTEMA ARGUELLES/COMPLEMENTOS/REPORTES MEDICION 2023/REPORTES A LA CRE 2023/"/>
    </mc:Choice>
  </mc:AlternateContent>
  <xr:revisionPtr revIDLastSave="3" documentId="11_7D3E0BF886B4AE7E1A9679938D92FA887CD9CC52" xr6:coauthVersionLast="47" xr6:coauthVersionMax="47" xr10:uidLastSave="{9D2DC27A-460A-4EA9-911B-87F5B38AD863}"/>
  <bookViews>
    <workbookView xWindow="28680" yWindow="-120" windowWidth="19440" windowHeight="14880" activeTab="2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7" l="1"/>
  <c r="K38" i="8" l="1"/>
  <c r="K38" i="7"/>
  <c r="L40" i="6"/>
  <c r="L41" i="6"/>
  <c r="L42" i="6"/>
  <c r="L43" i="6"/>
  <c r="B43" i="6" l="1"/>
  <c r="H40" i="6" l="1"/>
  <c r="G41" i="6"/>
  <c r="B40" i="6"/>
  <c r="B38" i="8"/>
  <c r="C38" i="7"/>
  <c r="D38" i="7"/>
  <c r="F38" i="7"/>
  <c r="G38" i="7"/>
  <c r="H38" i="7"/>
  <c r="I38" i="7"/>
  <c r="J38" i="7"/>
  <c r="B38" i="7"/>
  <c r="K42" i="6"/>
  <c r="K41" i="6"/>
  <c r="C43" i="6"/>
  <c r="D43" i="6"/>
  <c r="E43" i="6"/>
  <c r="F43" i="6"/>
  <c r="G43" i="6"/>
  <c r="H43" i="6"/>
  <c r="I43" i="6"/>
  <c r="J43" i="6"/>
  <c r="K43" i="6"/>
  <c r="E40" i="6"/>
  <c r="E42" i="6"/>
  <c r="E41" i="6"/>
  <c r="C42" i="6"/>
  <c r="D42" i="6"/>
  <c r="F42" i="6"/>
  <c r="G42" i="6"/>
  <c r="H42" i="6"/>
  <c r="I42" i="6"/>
  <c r="J42" i="6"/>
  <c r="B42" i="6"/>
  <c r="C41" i="6"/>
  <c r="D41" i="6"/>
  <c r="F41" i="6"/>
  <c r="H41" i="6"/>
  <c r="I41" i="6"/>
  <c r="J41" i="6"/>
  <c r="B41" i="6"/>
  <c r="C40" i="6"/>
  <c r="D40" i="6"/>
  <c r="F40" i="6"/>
  <c r="G40" i="6"/>
  <c r="I40" i="6"/>
  <c r="J40" i="6"/>
  <c r="K40" i="6"/>
  <c r="G38" i="8"/>
  <c r="H38" i="8"/>
  <c r="F38" i="8"/>
  <c r="D38" i="8"/>
  <c r="C38" i="8" l="1"/>
  <c r="E38" i="8"/>
  <c r="I38" i="8"/>
  <c r="J3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tc={0291F21D-F5C8-4BB0-B201-67CC6159AD00}</author>
  </authors>
  <commentList>
    <comment ref="B6" authorId="0" shapeId="0" xr:uid="{00000000-0006-0000-0200-000001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<sst xmlns="http://schemas.openxmlformats.org/spreadsheetml/2006/main" count="72" uniqueCount="43">
  <si>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</si>
  <si>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</si>
  <si>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</si>
  <si>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</si>
  <si>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</si>
  <si>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</si>
  <si>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</si>
  <si>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</si>
  <si>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</si>
  <si>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</si>
  <si>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</si>
  <si>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</si>
  <si>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</si>
  <si>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</si>
  <si>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</si>
  <si>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</si>
  <si>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</si>
  <si>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</si>
  <si>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</si>
  <si>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</si>
  <si>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</si>
  <si>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</si>
  <si>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</si>
  <si>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</si>
  <si>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</si>
  <si>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</si>
  <si>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</si>
  <si>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</si>
  <si>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</si>
  <si>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</si>
  <si>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</si>
  <si>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</si>
  <si>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</si>
  <si>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</si>
  <si>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</si>
  <si>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</si>
  <si>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</si>
  <si>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</si>
  <si>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</si>
  <si>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</si>
  <si>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OCTUBRE 2023											
												</t>
  </si>
  <si>
    <t>INFORME MENSUAL  DE REGISTROS MAXIMOS DIARIOS DEL MES DE OCTUBRE 2023</t>
  </si>
  <si>
    <t>INFORME MENSUAL  DE REGISTROS MINIMOS DIARIOS DEL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</si>
</sst>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0.000000"/>
    <numFmt numFmtId="167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5" fontId="5" fillId="0" borderId="14" xfId="0" applyNumberFormat="1" applyFont="1" applyBorder="1"/>
    <xf numFmtId="165" fontId="5" fillId="0" borderId="18" xfId="0" applyNumberFormat="1" applyFont="1" applyBorder="1"/>
    <xf numFmtId="165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Border="1"/>
    <xf numFmtId="165" fontId="0" fillId="0" borderId="31" xfId="0" applyNumberFormat="1" applyBorder="1" applyProtection="1">
      <protection locked="0"/>
    </xf>
    <xf numFmtId="165" fontId="0" fillId="0" borderId="33" xfId="0" applyNumberFormat="1" applyBorder="1" applyProtection="1">
      <protection locked="0"/>
    </xf>
    <xf numFmtId="0" fontId="12" fillId="0" borderId="28" xfId="0" applyFont="1" applyBorder="1"/>
    <xf numFmtId="14" fontId="6" fillId="0" borderId="16" xfId="0" applyNumberFormat="1" applyFont="1" applyBorder="1" applyAlignment="1" applyProtection="1">
      <alignment horizontal="left"/>
      <protection locked="0"/>
    </xf>
    <xf numFmtId="165" fontId="6" fillId="0" borderId="34" xfId="0" applyNumberFormat="1" applyFont="1" applyBorder="1"/>
    <xf numFmtId="166" fontId="6" fillId="0" borderId="34" xfId="0" applyNumberFormat="1" applyFont="1" applyBorder="1"/>
    <xf numFmtId="165" fontId="6" fillId="0" borderId="28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7" fontId="5" fillId="0" borderId="28" xfId="0" applyNumberFormat="1" applyFont="1" applyBorder="1"/>
    <xf numFmtId="166" fontId="5" fillId="0" borderId="28" xfId="0" applyNumberFormat="1" applyFont="1" applyBorder="1"/>
    <xf numFmtId="165" fontId="5" fillId="0" borderId="28" xfId="1" applyNumberFormat="1" applyFont="1" applyBorder="1" applyAlignment="1" applyProtection="1">
      <alignment horizontal="center" vertical="center"/>
      <protection locked="0"/>
    </xf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7" fontId="5" fillId="0" borderId="30" xfId="0" applyNumberFormat="1" applyFont="1" applyBorder="1"/>
    <xf numFmtId="166" fontId="5" fillId="0" borderId="30" xfId="0" applyNumberFormat="1" applyFont="1" applyBorder="1"/>
    <xf numFmtId="165" fontId="5" fillId="0" borderId="28" xfId="0" applyNumberFormat="1" applyFont="1" applyBorder="1"/>
    <xf numFmtId="165" fontId="5" fillId="0" borderId="28" xfId="0" applyNumberFormat="1" applyFont="1" applyBorder="1" applyAlignment="1">
      <alignment horizontal="right"/>
    </xf>
    <xf numFmtId="165" fontId="5" fillId="0" borderId="30" xfId="1" applyNumberFormat="1" applyFont="1" applyBorder="1" applyAlignment="1" applyProtection="1">
      <alignment horizontal="right" vertical="center"/>
      <protection locked="0"/>
    </xf>
    <xf numFmtId="167" fontId="5" fillId="0" borderId="13" xfId="1" applyNumberFormat="1" applyFont="1" applyFill="1" applyBorder="1" applyAlignment="1" applyProtection="1">
      <alignment horizontal="center" vertical="center"/>
      <protection locked="0"/>
    </xf>
    <xf numFmtId="167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695325</xdr:colOff>
      <xdr:row>0</xdr:row>
      <xdr:rowOff>28575</xdr:rowOff>
    </xdr:from>
    <xdr:to>
      <xdr:col>11</xdr:col>
      <xdr:colOff>647440</xdr:colOff>
      <xdr:row>0</xdr:row>
      <xdr:rowOff>411369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47625</xdr:rowOff>
    </xdr:from>
    <xdr:to>
      <xdr:col>10</xdr:col>
      <xdr:colOff>818890</xdr:colOff>
      <xdr:row>0</xdr:row>
      <xdr:rowOff>427244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55201C74-133A-4E8F-887F-7AF939DB9C9B}" userId="c9c012c36e5c2796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55201C74-133A-4E8F-887F-7AF939DB9C9B}" id="{0291F21D-F5C8-4BB0-B201-67CC6159AD00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zoomScaleNormal="100" workbookViewId="0">
      <selection activeCell="K19" sqref="K19"/>
    </sheetView>
  </sheetViews>
  <sheetFormatPr baseColWidth="10" defaultColWidth="11.5546875" defaultRowHeight="14.4" x14ac:dyDescent="0.3"/>
  <cols>
    <col min="1" max="1" width="12.109375" customWidth="1"/>
    <col min="2" max="7" width="10.44140625" customWidth="1"/>
    <col min="8" max="8" width="12.109375" customWidth="1"/>
    <col min="9" max="10" width="10.44140625" customWidth="1"/>
    <col min="11" max="11" width="11.5546875" customWidth="1"/>
    <col min="12" max="12" width="10.44140625" customWidth="1"/>
  </cols>
  <sheetData>
    <row r="1" spans="1:15" ht="37.5" customHeight="1" x14ac:dyDescent="0.3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x14ac:dyDescent="0.3">
      <c r="A2" s="59" t="s">
        <v>38</v>
      </c>
      <c r="B2" s="60"/>
      <c r="C2" s="61" t="s">
        <v>37</v>
      </c>
      <c r="D2" s="61"/>
      <c r="E2" s="61"/>
      <c r="F2" s="61"/>
      <c r="G2" s="61"/>
      <c r="H2" s="61"/>
      <c r="I2" s="61"/>
      <c r="J2" s="61"/>
      <c r="K2" s="61"/>
      <c r="L2" s="16"/>
    </row>
    <row r="3" spans="1:15" x14ac:dyDescent="0.3">
      <c r="A3" s="59" t="s">
        <v>36</v>
      </c>
      <c r="B3" s="60"/>
      <c r="C3" s="62" t="s">
        <v>35</v>
      </c>
      <c r="D3" s="62"/>
      <c r="E3" s="62"/>
      <c r="F3" s="62"/>
      <c r="G3" s="62"/>
      <c r="H3" s="62"/>
      <c r="I3" s="62"/>
      <c r="J3" s="62"/>
      <c r="K3" s="62"/>
    </row>
    <row r="4" spans="1:15" ht="15" thickBot="1" x14ac:dyDescent="0.35">
      <c r="A4" s="59" t="s">
        <v>34</v>
      </c>
      <c r="B4" s="59"/>
      <c r="C4" s="63" t="s">
        <v>33</v>
      </c>
      <c r="D4" s="63"/>
      <c r="O4" s="3"/>
    </row>
    <row r="5" spans="1:15" ht="9" customHeight="1" x14ac:dyDescent="0.3">
      <c r="O5" s="3"/>
    </row>
    <row r="6" spans="1:15" ht="42" customHeight="1" thickBot="1" x14ac:dyDescent="0.35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3">
      <c r="A7" s="26">
        <v>45200</v>
      </c>
      <c r="B7" s="6">
        <v>95.62859583333335</v>
      </c>
      <c r="C7" s="6">
        <v>0.84890158333333332</v>
      </c>
      <c r="D7" s="6">
        <v>0.26642870833333337</v>
      </c>
      <c r="E7" s="5">
        <v>0.55766514583333338</v>
      </c>
      <c r="F7" s="27">
        <v>2.8884612500000002</v>
      </c>
      <c r="G7" s="48">
        <v>274.70198333333337</v>
      </c>
      <c r="H7" s="27">
        <v>73.570933333333301</v>
      </c>
      <c r="I7" s="6">
        <v>38.516388655141327</v>
      </c>
      <c r="J7" s="6">
        <v>50.415298115769367</v>
      </c>
      <c r="K7" s="6">
        <v>4.3950240705000004E-2</v>
      </c>
      <c r="L7" s="6">
        <v>0.12989374065500001</v>
      </c>
    </row>
    <row r="8" spans="1:15" ht="12" customHeight="1" x14ac:dyDescent="0.3">
      <c r="A8" s="26">
        <v>45201</v>
      </c>
      <c r="B8" s="6">
        <v>95.838004166666678</v>
      </c>
      <c r="C8" s="6">
        <v>1.0442901666666666</v>
      </c>
      <c r="D8" s="6">
        <v>0.17300508333333334</v>
      </c>
      <c r="E8" s="5">
        <v>0.60864762500000003</v>
      </c>
      <c r="F8" s="27">
        <v>2.6656366666666664</v>
      </c>
      <c r="G8" s="48">
        <v>269.53521111111115</v>
      </c>
      <c r="H8" s="27">
        <v>35.920386249999993</v>
      </c>
      <c r="I8" s="6">
        <v>38.331661906738354</v>
      </c>
      <c r="J8" s="6">
        <v>50.21689729559106</v>
      </c>
      <c r="K8" s="6">
        <v>4.7898394893999982E-2</v>
      </c>
      <c r="L8" s="6">
        <v>0.13814334960499997</v>
      </c>
    </row>
    <row r="9" spans="1:15" ht="12" customHeight="1" x14ac:dyDescent="0.3">
      <c r="A9" s="26">
        <v>45202</v>
      </c>
      <c r="B9" s="6">
        <v>96.769879166666684</v>
      </c>
      <c r="C9" s="6">
        <v>0.80010958333333349</v>
      </c>
      <c r="D9" s="6">
        <v>0.30750741666666664</v>
      </c>
      <c r="E9" s="5">
        <v>0.55380850000000004</v>
      </c>
      <c r="F9" s="27">
        <v>1.8931812499999996</v>
      </c>
      <c r="G9" s="48">
        <v>257.84969222222225</v>
      </c>
      <c r="H9" s="27">
        <v>42.515996249999993</v>
      </c>
      <c r="I9" s="6">
        <v>38.095315993830809</v>
      </c>
      <c r="J9" s="6">
        <v>50.190435291790244</v>
      </c>
      <c r="K9" s="6">
        <v>4.4730803032000006E-2</v>
      </c>
      <c r="L9" s="6">
        <v>0.13320136071000002</v>
      </c>
    </row>
    <row r="10" spans="1:15" ht="12" customHeight="1" x14ac:dyDescent="0.3">
      <c r="A10" s="26">
        <v>45203</v>
      </c>
      <c r="B10" s="6">
        <v>94.707466666666662</v>
      </c>
      <c r="C10" s="6">
        <v>1.0264385833333332</v>
      </c>
      <c r="D10" s="6">
        <v>0.17489374999999996</v>
      </c>
      <c r="E10" s="5">
        <v>0.60066616666666661</v>
      </c>
      <c r="F10" s="27">
        <v>3.8493979166666672</v>
      </c>
      <c r="G10" s="48">
        <v>264.3544555555556</v>
      </c>
      <c r="H10" s="27">
        <v>29.784836666666664</v>
      </c>
      <c r="I10" s="27">
        <v>38.644838870813764</v>
      </c>
      <c r="J10" s="6">
        <v>50.408522947649523</v>
      </c>
      <c r="K10" s="6">
        <v>5.7760506677499997E-2</v>
      </c>
      <c r="L10" s="6">
        <v>0.12445690373000001</v>
      </c>
    </row>
    <row r="11" spans="1:15" ht="12" customHeight="1" x14ac:dyDescent="0.3">
      <c r="A11" s="26">
        <v>45204</v>
      </c>
      <c r="B11" s="6">
        <v>95.801420833333353</v>
      </c>
      <c r="C11" s="6">
        <v>0.92219962500000019</v>
      </c>
      <c r="D11" s="6">
        <v>0.25979808333333337</v>
      </c>
      <c r="E11" s="5">
        <v>0.59099885416666675</v>
      </c>
      <c r="F11" s="27">
        <v>2.7795962500000004</v>
      </c>
      <c r="G11" s="48">
        <v>258.91151055555559</v>
      </c>
      <c r="H11" s="27">
        <v>34.704678749999985</v>
      </c>
      <c r="I11" s="27">
        <v>38.331444562887818</v>
      </c>
      <c r="J11" s="6">
        <v>50.262504286711554</v>
      </c>
      <c r="K11" s="6">
        <v>4.8173332017499994E-2</v>
      </c>
      <c r="L11" s="6">
        <v>0.150416524735</v>
      </c>
    </row>
    <row r="12" spans="1:15" ht="12" customHeight="1" x14ac:dyDescent="0.3">
      <c r="A12" s="26">
        <v>45205</v>
      </c>
      <c r="B12" s="6">
        <v>93.607279166666657</v>
      </c>
      <c r="C12" s="6">
        <v>1.1641954166666668</v>
      </c>
      <c r="D12" s="6">
        <v>9.9639975000000006E-2</v>
      </c>
      <c r="E12" s="5">
        <v>0.63191769583333346</v>
      </c>
      <c r="F12" s="27">
        <v>4.8253812500000004</v>
      </c>
      <c r="G12" s="48">
        <v>268.33553333333333</v>
      </c>
      <c r="H12" s="27">
        <v>19.376113749999995</v>
      </c>
      <c r="I12" s="27">
        <v>38.952007829877637</v>
      </c>
      <c r="J12" s="6">
        <v>50.52322768827252</v>
      </c>
      <c r="K12" s="6">
        <v>2.6675713051500006E-2</v>
      </c>
      <c r="L12" s="6">
        <v>0.10621527503</v>
      </c>
    </row>
    <row r="13" spans="1:15" ht="12" customHeight="1" x14ac:dyDescent="0.3">
      <c r="A13" s="26">
        <v>45206</v>
      </c>
      <c r="B13" s="27">
        <v>93.935608333333334</v>
      </c>
      <c r="C13" s="27">
        <v>1.1391370833333332</v>
      </c>
      <c r="D13" s="27">
        <v>0.10396198750000002</v>
      </c>
      <c r="E13" s="5">
        <v>0.62154953541666658</v>
      </c>
      <c r="F13" s="27">
        <v>4.5363283333333326</v>
      </c>
      <c r="G13" s="48">
        <v>268.62121666666667</v>
      </c>
      <c r="H13" s="27">
        <v>18.183112499999996</v>
      </c>
      <c r="I13" s="27">
        <v>38.866576172052476</v>
      </c>
      <c r="J13" s="6">
        <v>50.489646688689625</v>
      </c>
      <c r="K13" s="6">
        <v>2.4639318469000006E-2</v>
      </c>
      <c r="L13" s="6">
        <v>0.112018945395</v>
      </c>
    </row>
    <row r="14" spans="1:15" ht="12" customHeight="1" x14ac:dyDescent="0.3">
      <c r="A14" s="26">
        <v>45207</v>
      </c>
      <c r="B14" s="27">
        <v>95.202037499999975</v>
      </c>
      <c r="C14" s="27">
        <v>0.97087087500000002</v>
      </c>
      <c r="D14" s="27">
        <v>0.20618790000000001</v>
      </c>
      <c r="E14" s="5">
        <v>0.58852938750000006</v>
      </c>
      <c r="F14" s="27">
        <v>3.3527879166666672</v>
      </c>
      <c r="G14" s="48">
        <v>264.21920555555556</v>
      </c>
      <c r="H14" s="27">
        <v>20.711424999999998</v>
      </c>
      <c r="I14" s="27">
        <v>38.530065793164944</v>
      </c>
      <c r="J14" s="6">
        <v>50.366809109103748</v>
      </c>
      <c r="K14" s="6">
        <v>4.1562398693500008E-2</v>
      </c>
      <c r="L14" s="6">
        <v>0.10616396830999998</v>
      </c>
    </row>
    <row r="15" spans="1:15" ht="12" customHeight="1" x14ac:dyDescent="0.3">
      <c r="A15" s="26">
        <v>45208</v>
      </c>
      <c r="B15" s="27">
        <v>95.0031125</v>
      </c>
      <c r="C15" s="27">
        <v>1.1774587499999998</v>
      </c>
      <c r="D15" s="27">
        <v>0.10853479166666664</v>
      </c>
      <c r="E15" s="5">
        <v>0.64299677083333318</v>
      </c>
      <c r="F15" s="27">
        <v>3.4303629166666663</v>
      </c>
      <c r="G15" s="48">
        <v>267.56967777777783</v>
      </c>
      <c r="H15" s="27">
        <v>20.418685000000007</v>
      </c>
      <c r="I15" s="6">
        <v>38.527954452902506</v>
      </c>
      <c r="J15" s="6">
        <v>50.266919742837302</v>
      </c>
      <c r="K15" s="6">
        <v>4.144610826550002E-2</v>
      </c>
      <c r="L15" s="6">
        <v>0.11402774399999997</v>
      </c>
    </row>
    <row r="16" spans="1:15" ht="12" customHeight="1" x14ac:dyDescent="0.3">
      <c r="A16" s="26">
        <v>45209</v>
      </c>
      <c r="B16" s="27">
        <v>95.296829166666654</v>
      </c>
      <c r="C16" s="27">
        <v>1.1961037499999998</v>
      </c>
      <c r="D16" s="27">
        <v>0.11038566666666666</v>
      </c>
      <c r="E16" s="5">
        <v>0.65324470833333326</v>
      </c>
      <c r="F16" s="27">
        <v>3.1448120833333335</v>
      </c>
      <c r="G16" s="48">
        <v>266.66483888888888</v>
      </c>
      <c r="H16" s="27">
        <v>16.624323333333333</v>
      </c>
      <c r="I16" s="6">
        <v>38.415230617273117</v>
      </c>
      <c r="J16" s="6">
        <v>50.188580777037757</v>
      </c>
      <c r="K16" s="6">
        <v>1.9334855764000004E-2</v>
      </c>
      <c r="L16" s="6">
        <v>0.10843095189</v>
      </c>
    </row>
    <row r="17" spans="1:12" ht="12" customHeight="1" x14ac:dyDescent="0.3">
      <c r="A17" s="26">
        <v>45210</v>
      </c>
      <c r="B17" s="27">
        <v>95.327088461538452</v>
      </c>
      <c r="C17" s="27">
        <v>1.1945392307692311</v>
      </c>
      <c r="D17" s="27">
        <v>0.11030561538461538</v>
      </c>
      <c r="E17" s="5">
        <v>0.65242242307692322</v>
      </c>
      <c r="F17" s="27">
        <v>3.073133461538462</v>
      </c>
      <c r="G17" s="48">
        <v>267.54638333333338</v>
      </c>
      <c r="H17" s="27">
        <v>16.38459666666667</v>
      </c>
      <c r="I17" s="6">
        <v>38.421768845744204</v>
      </c>
      <c r="J17" s="6">
        <v>50.192827261825826</v>
      </c>
      <c r="K17" s="6">
        <v>2.5601076866999993E-2</v>
      </c>
      <c r="L17" s="6">
        <v>0.11342730404999997</v>
      </c>
    </row>
    <row r="18" spans="1:12" ht="12" customHeight="1" x14ac:dyDescent="0.3">
      <c r="A18" s="26">
        <v>45211</v>
      </c>
      <c r="B18" s="27">
        <v>94.288957692307719</v>
      </c>
      <c r="C18" s="27">
        <v>1.1782134615384616</v>
      </c>
      <c r="D18" s="27">
        <v>0.10284743461538463</v>
      </c>
      <c r="E18" s="5">
        <v>0.64053044807692316</v>
      </c>
      <c r="F18" s="27">
        <v>4.1267323076923086</v>
      </c>
      <c r="G18" s="48">
        <v>267.8777</v>
      </c>
      <c r="H18" s="27">
        <v>17.142378076923073</v>
      </c>
      <c r="I18" s="6">
        <v>38.742210110055147</v>
      </c>
      <c r="J18" s="6">
        <v>50.392013527537948</v>
      </c>
      <c r="K18" s="6">
        <v>4.277919669369231E-2</v>
      </c>
      <c r="L18" s="6">
        <v>0.13132174489846157</v>
      </c>
    </row>
    <row r="19" spans="1:12" ht="12" customHeight="1" x14ac:dyDescent="0.3">
      <c r="A19" s="26">
        <v>45212</v>
      </c>
      <c r="B19" s="27">
        <v>94.400716666666654</v>
      </c>
      <c r="C19" s="27">
        <v>1.1714795833333336</v>
      </c>
      <c r="D19" s="27">
        <v>0.10613897500000001</v>
      </c>
      <c r="E19" s="5">
        <v>0.63880927916666674</v>
      </c>
      <c r="F19" s="27">
        <v>4.0420279166666671</v>
      </c>
      <c r="G19" s="48">
        <v>268.3037888888889</v>
      </c>
      <c r="H19" s="27">
        <v>18.220749166666664</v>
      </c>
      <c r="I19" s="6">
        <v>38.70530703494768</v>
      </c>
      <c r="J19" s="6">
        <v>50.374036460017123</v>
      </c>
      <c r="K19" s="6">
        <v>4.2412396835500001E-2</v>
      </c>
      <c r="L19" s="6">
        <v>0.12196259487</v>
      </c>
    </row>
    <row r="20" spans="1:12" ht="12" customHeight="1" x14ac:dyDescent="0.3">
      <c r="A20" s="26">
        <v>45213</v>
      </c>
      <c r="B20" s="27">
        <v>95.589191666666679</v>
      </c>
      <c r="C20" s="27">
        <v>1.0356290416666667</v>
      </c>
      <c r="D20" s="27">
        <v>0.23012183333333333</v>
      </c>
      <c r="E20" s="5">
        <v>0.63287543749999997</v>
      </c>
      <c r="F20" s="27">
        <v>2.8773554166666671</v>
      </c>
      <c r="G20" s="48">
        <v>263.51181111111111</v>
      </c>
      <c r="H20" s="27">
        <v>15.82389083333333</v>
      </c>
      <c r="I20" s="6">
        <v>38.357572398635547</v>
      </c>
      <c r="J20" s="6">
        <v>50.212003380310819</v>
      </c>
      <c r="K20" s="6">
        <v>2.1234738081000001E-2</v>
      </c>
      <c r="L20" s="6">
        <v>0.11789971995999998</v>
      </c>
    </row>
    <row r="21" spans="1:12" ht="12" customHeight="1" x14ac:dyDescent="0.3">
      <c r="A21" s="26">
        <v>45214</v>
      </c>
      <c r="B21" s="27">
        <v>95.731054166666652</v>
      </c>
      <c r="C21" s="27">
        <v>1.0033831666666668</v>
      </c>
      <c r="D21" s="27">
        <v>0.20494316666666668</v>
      </c>
      <c r="E21" s="5">
        <v>0.6041631666666667</v>
      </c>
      <c r="F21" s="27">
        <v>2.8554875000000002</v>
      </c>
      <c r="G21" s="48">
        <v>260.00580833333339</v>
      </c>
      <c r="H21" s="27">
        <v>20.41556125</v>
      </c>
      <c r="I21" s="6">
        <v>38.32459823159563</v>
      </c>
      <c r="J21" s="6">
        <v>50.227317828867861</v>
      </c>
      <c r="K21" s="6">
        <v>6.0237943289000007E-2</v>
      </c>
      <c r="L21" s="6">
        <v>0.13378215229999998</v>
      </c>
    </row>
    <row r="22" spans="1:12" ht="12" customHeight="1" x14ac:dyDescent="0.3">
      <c r="A22" s="26">
        <v>45215</v>
      </c>
      <c r="B22" s="27">
        <v>96.143225000000015</v>
      </c>
      <c r="C22" s="27">
        <v>0.88517416666666671</v>
      </c>
      <c r="D22" s="27">
        <v>0.27300779166666667</v>
      </c>
      <c r="E22" s="5">
        <v>0.57909097916666674</v>
      </c>
      <c r="F22" s="27">
        <v>2.5081620833333331</v>
      </c>
      <c r="G22" s="48">
        <v>255.49531911111114</v>
      </c>
      <c r="H22" s="27">
        <v>20.955039583333331</v>
      </c>
      <c r="I22" s="6">
        <v>38.226964269018424</v>
      </c>
      <c r="J22" s="6">
        <v>50.222587758742456</v>
      </c>
      <c r="K22" s="6">
        <v>4.50282185519E-2</v>
      </c>
      <c r="L22" s="6">
        <v>0.14105090454999997</v>
      </c>
    </row>
    <row r="23" spans="1:12" ht="12" customHeight="1" x14ac:dyDescent="0.3">
      <c r="A23" s="26">
        <v>45216</v>
      </c>
      <c r="B23" s="27">
        <v>95.377404166666665</v>
      </c>
      <c r="C23" s="27">
        <v>1.2043829166666666</v>
      </c>
      <c r="D23" s="27">
        <v>0.12975233333333333</v>
      </c>
      <c r="E23" s="5">
        <v>0.66706762499999994</v>
      </c>
      <c r="F23" s="27">
        <v>3.0893474999999992</v>
      </c>
      <c r="G23" s="48">
        <v>264.50997222222225</v>
      </c>
      <c r="H23" s="27">
        <v>16.758422916666664</v>
      </c>
      <c r="I23" s="6">
        <v>38.350198232277741</v>
      </c>
      <c r="J23" s="6">
        <v>50.136936154425534</v>
      </c>
      <c r="K23" s="6">
        <v>1.1414211522999991E-2</v>
      </c>
      <c r="L23" s="6">
        <v>6.3493801444999998E-2</v>
      </c>
    </row>
    <row r="24" spans="1:12" ht="12" customHeight="1" x14ac:dyDescent="0.3">
      <c r="A24" s="26">
        <v>45217</v>
      </c>
      <c r="B24" s="27">
        <v>96.183246153846184</v>
      </c>
      <c r="C24" s="27">
        <v>0.94900457692307705</v>
      </c>
      <c r="D24" s="27">
        <v>0.31795330769230767</v>
      </c>
      <c r="E24" s="5">
        <v>0.63347894230769231</v>
      </c>
      <c r="F24" s="27">
        <v>2.3541103846153844</v>
      </c>
      <c r="G24" s="48">
        <v>256.24915944444444</v>
      </c>
      <c r="H24" s="27">
        <v>24.075598076923072</v>
      </c>
      <c r="I24" s="6">
        <v>38.146640191681065</v>
      </c>
      <c r="J24" s="6">
        <v>50.111206848443203</v>
      </c>
      <c r="K24" s="6">
        <v>0.10131415884415387</v>
      </c>
      <c r="L24" s="6">
        <v>0.16466698330615387</v>
      </c>
    </row>
    <row r="25" spans="1:12" ht="12" customHeight="1" x14ac:dyDescent="0.3">
      <c r="A25" s="26">
        <v>45218</v>
      </c>
      <c r="B25" s="27">
        <v>96.27728333333333</v>
      </c>
      <c r="C25" s="27">
        <v>0.89048962500000028</v>
      </c>
      <c r="D25" s="27">
        <v>0.32354883333333334</v>
      </c>
      <c r="E25" s="5">
        <v>0.60701922916666684</v>
      </c>
      <c r="F25" s="27">
        <v>2.3254575000000002</v>
      </c>
      <c r="G25" s="48">
        <v>252.56971777777778</v>
      </c>
      <c r="H25" s="27">
        <v>31.182269999999995</v>
      </c>
      <c r="I25" s="6">
        <v>38.144358081250346</v>
      </c>
      <c r="J25" s="6">
        <v>50.148291279927143</v>
      </c>
      <c r="K25" s="6">
        <v>5.7631479044000018E-2</v>
      </c>
      <c r="L25" s="6">
        <v>0.13925115200499999</v>
      </c>
    </row>
    <row r="26" spans="1:12" ht="12" customHeight="1" x14ac:dyDescent="0.3">
      <c r="A26" s="26">
        <v>45219</v>
      </c>
      <c r="B26" s="6">
        <v>96.290337500000007</v>
      </c>
      <c r="C26" s="6">
        <v>0.9091652916666666</v>
      </c>
      <c r="D26" s="6">
        <v>0.29921779166666668</v>
      </c>
      <c r="E26" s="5">
        <v>0.60419154166666666</v>
      </c>
      <c r="F26" s="6">
        <v>2.3212708333333336</v>
      </c>
      <c r="G26" s="49">
        <v>252.42092555555556</v>
      </c>
      <c r="H26" s="5">
        <v>31.495902083333331</v>
      </c>
      <c r="I26" s="6">
        <v>38.142650379567492</v>
      </c>
      <c r="J26" s="6">
        <v>50.145455713299334</v>
      </c>
      <c r="K26" s="6">
        <v>6.4301990374999993E-2</v>
      </c>
      <c r="L26" s="6">
        <v>0.147410890125</v>
      </c>
    </row>
    <row r="27" spans="1:12" ht="12" customHeight="1" x14ac:dyDescent="0.3">
      <c r="A27" s="26">
        <v>45220</v>
      </c>
      <c r="B27" s="6">
        <v>96.54481250000002</v>
      </c>
      <c r="C27" s="6">
        <v>0.84144566666666665</v>
      </c>
      <c r="D27" s="6">
        <v>0.32878970833333337</v>
      </c>
      <c r="E27" s="5">
        <v>0.58511768750000004</v>
      </c>
      <c r="F27" s="6">
        <v>2.0956470833333332</v>
      </c>
      <c r="G27" s="49">
        <v>252.91391333333334</v>
      </c>
      <c r="H27" s="5">
        <v>31.822457916666664</v>
      </c>
      <c r="I27" s="6">
        <v>38.099072937533101</v>
      </c>
      <c r="J27" s="6">
        <v>50.154098796258268</v>
      </c>
      <c r="K27" s="6">
        <v>5.8199899132999999E-2</v>
      </c>
      <c r="L27" s="6">
        <v>0.13883916096499999</v>
      </c>
    </row>
    <row r="28" spans="1:12" ht="12" customHeight="1" x14ac:dyDescent="0.3">
      <c r="A28" s="26">
        <v>45221</v>
      </c>
      <c r="B28" s="6">
        <v>96.787166666666678</v>
      </c>
      <c r="C28" s="6">
        <v>0.89803804166666656</v>
      </c>
      <c r="D28" s="6">
        <v>0.35127795833333325</v>
      </c>
      <c r="E28" s="5">
        <v>0.62465799999999994</v>
      </c>
      <c r="F28" s="6">
        <v>1.7538920833333334</v>
      </c>
      <c r="G28" s="49">
        <v>249.8565288888889</v>
      </c>
      <c r="H28" s="5">
        <v>37.414200833333332</v>
      </c>
      <c r="I28" s="6">
        <v>37.981536488070219</v>
      </c>
      <c r="J28" s="6">
        <v>50.036309989641751</v>
      </c>
      <c r="K28" s="6">
        <v>6.0245811640500017E-2</v>
      </c>
      <c r="L28" s="6">
        <v>0.12693243495500003</v>
      </c>
    </row>
    <row r="29" spans="1:12" ht="12" customHeight="1" x14ac:dyDescent="0.3">
      <c r="A29" s="26">
        <v>45222</v>
      </c>
      <c r="B29" s="6">
        <v>96.135604166666667</v>
      </c>
      <c r="C29" s="6">
        <v>1.1639765833333333</v>
      </c>
      <c r="D29" s="6">
        <v>0.17515087500000004</v>
      </c>
      <c r="E29" s="5">
        <v>0.66956372916666673</v>
      </c>
      <c r="F29" s="6">
        <v>2.30322</v>
      </c>
      <c r="G29" s="49">
        <v>262.99137777777781</v>
      </c>
      <c r="H29" s="5">
        <v>30.613657083333326</v>
      </c>
      <c r="I29" s="6">
        <v>38.132885430853683</v>
      </c>
      <c r="J29" s="6">
        <v>50.018764301124044</v>
      </c>
      <c r="K29" s="6">
        <v>4.8631790347999998E-2</v>
      </c>
      <c r="L29" s="6">
        <v>0.121417887325</v>
      </c>
    </row>
    <row r="30" spans="1:12" ht="12" customHeight="1" x14ac:dyDescent="0.3">
      <c r="A30" s="26">
        <v>45223</v>
      </c>
      <c r="B30" s="6">
        <v>95.583624999999998</v>
      </c>
      <c r="C30" s="6">
        <v>1.2423870833333335</v>
      </c>
      <c r="D30" s="6">
        <v>0.12207341666666666</v>
      </c>
      <c r="E30" s="5">
        <v>0.68223025000000004</v>
      </c>
      <c r="F30" s="6">
        <v>2.8185687500000003</v>
      </c>
      <c r="G30" s="49">
        <v>267.47809999999998</v>
      </c>
      <c r="H30" s="5">
        <v>18.784386250000001</v>
      </c>
      <c r="I30" s="6">
        <v>38.285709206908727</v>
      </c>
      <c r="J30" s="6">
        <v>50.076759676865308</v>
      </c>
      <c r="K30" s="6">
        <v>3.7468900084999993E-2</v>
      </c>
      <c r="L30" s="6">
        <v>0.16683024945000002</v>
      </c>
    </row>
    <row r="31" spans="1:12" ht="12" customHeight="1" x14ac:dyDescent="0.3">
      <c r="A31" s="26">
        <v>45224</v>
      </c>
      <c r="B31" s="6">
        <v>93.453341666666674</v>
      </c>
      <c r="C31" s="6">
        <v>1.1610341666666664</v>
      </c>
      <c r="D31" s="6">
        <v>0.10465293749999997</v>
      </c>
      <c r="E31" s="5">
        <v>0.63284355208333321</v>
      </c>
      <c r="F31" s="6">
        <v>4.9952758333333334</v>
      </c>
      <c r="G31" s="49">
        <v>267.52623333333338</v>
      </c>
      <c r="H31" s="5">
        <v>17.975372916666668</v>
      </c>
      <c r="I31" s="6">
        <v>38.985339061814877</v>
      </c>
      <c r="J31" s="6">
        <v>50.542361600820556</v>
      </c>
      <c r="K31" s="6">
        <v>7.3458804700000059E-3</v>
      </c>
      <c r="L31" s="6">
        <v>8.9195597774999968E-2</v>
      </c>
    </row>
    <row r="32" spans="1:12" ht="12" customHeight="1" x14ac:dyDescent="0.3">
      <c r="A32" s="26">
        <v>45225</v>
      </c>
      <c r="B32" s="6">
        <v>93.514370833333317</v>
      </c>
      <c r="C32" s="6">
        <v>1.1480558333333333</v>
      </c>
      <c r="D32" s="6">
        <v>0.11211933333333335</v>
      </c>
      <c r="E32" s="5">
        <v>0.63008758333333326</v>
      </c>
      <c r="F32" s="6">
        <v>4.9400158333333319</v>
      </c>
      <c r="G32" s="49">
        <v>268.00703888888887</v>
      </c>
      <c r="H32" s="5">
        <v>17.443418695652174</v>
      </c>
      <c r="I32" s="6">
        <v>38.970264713323473</v>
      </c>
      <c r="J32" s="6">
        <v>50.539263355516745</v>
      </c>
      <c r="K32" s="6">
        <v>9.156925495826089E-2</v>
      </c>
      <c r="L32" s="6">
        <v>0.12955681811999997</v>
      </c>
    </row>
    <row r="33" spans="1:15" ht="12" customHeight="1" x14ac:dyDescent="0.3">
      <c r="A33" s="26">
        <v>45226</v>
      </c>
      <c r="B33" s="6">
        <v>94.752008333333322</v>
      </c>
      <c r="C33" s="6">
        <v>1.09385175</v>
      </c>
      <c r="D33" s="6">
        <v>0.16584649999999998</v>
      </c>
      <c r="E33" s="5">
        <v>0.62984912500000001</v>
      </c>
      <c r="F33" s="6">
        <v>3.7270133333333337</v>
      </c>
      <c r="G33" s="49">
        <v>267.40856666666667</v>
      </c>
      <c r="H33" s="5">
        <v>19.777533999999996</v>
      </c>
      <c r="I33" s="6">
        <v>38.604133472518718</v>
      </c>
      <c r="J33" s="6">
        <v>50.342558379070084</v>
      </c>
      <c r="K33" s="6">
        <v>6.7125123090719996E-2</v>
      </c>
      <c r="L33" s="6">
        <v>0.13518182748479998</v>
      </c>
    </row>
    <row r="34" spans="1:15" ht="12" customHeight="1" x14ac:dyDescent="0.3">
      <c r="A34" s="26">
        <v>45227</v>
      </c>
      <c r="B34" s="6">
        <v>96.176441666666662</v>
      </c>
      <c r="C34" s="6">
        <v>0.8643162499999999</v>
      </c>
      <c r="D34" s="6">
        <v>0.32590849999999999</v>
      </c>
      <c r="E34" s="5">
        <v>0.59511237499999992</v>
      </c>
      <c r="F34" s="6">
        <v>2.4108508333333334</v>
      </c>
      <c r="G34" s="49">
        <v>259.09776111111114</v>
      </c>
      <c r="H34" s="5">
        <v>31.283134166666663</v>
      </c>
      <c r="I34" s="6">
        <v>38.212510902957128</v>
      </c>
      <c r="J34" s="6">
        <v>50.204353562867119</v>
      </c>
      <c r="K34" s="6">
        <v>4.9278651350000008E-2</v>
      </c>
      <c r="L34" s="6">
        <v>0.12115715022500004</v>
      </c>
      <c r="N34" s="50"/>
      <c r="O34" s="50"/>
    </row>
    <row r="35" spans="1:15" ht="12" customHeight="1" x14ac:dyDescent="0.3">
      <c r="A35" s="26">
        <v>45228</v>
      </c>
      <c r="B35" s="6">
        <v>96.838137499999974</v>
      </c>
      <c r="C35" s="6">
        <v>0.70932799999999985</v>
      </c>
      <c r="D35" s="6">
        <v>0.44814704166666663</v>
      </c>
      <c r="E35" s="5">
        <v>0.57873752083333319</v>
      </c>
      <c r="F35" s="6">
        <v>1.8031320833333335</v>
      </c>
      <c r="G35" s="49">
        <v>249.01869444444446</v>
      </c>
      <c r="H35" s="5">
        <v>35.82805333333333</v>
      </c>
      <c r="I35" s="6">
        <v>38.02516050378685</v>
      </c>
      <c r="J35" s="6">
        <v>50.149211103273515</v>
      </c>
      <c r="K35" s="6">
        <v>5.0595559631810005E-2</v>
      </c>
      <c r="L35" s="6">
        <v>0.12683242167999997</v>
      </c>
      <c r="N35" s="50"/>
      <c r="O35" s="50"/>
    </row>
    <row r="36" spans="1:15" ht="12" customHeight="1" x14ac:dyDescent="0.3">
      <c r="A36" s="26">
        <v>45229</v>
      </c>
      <c r="B36" s="6">
        <v>96.864025000000012</v>
      </c>
      <c r="C36" s="6">
        <v>0.79059883333333347</v>
      </c>
      <c r="D36" s="6">
        <v>0.4056143333333333</v>
      </c>
      <c r="E36" s="5">
        <v>0.59810658333333344</v>
      </c>
      <c r="F36" s="5">
        <v>1.7442624999999996</v>
      </c>
      <c r="G36" s="49">
        <v>248.18026111111112</v>
      </c>
      <c r="H36" s="5">
        <v>31.114483749999994</v>
      </c>
      <c r="I36" s="5">
        <v>37.988895129867252</v>
      </c>
      <c r="J36" s="6">
        <v>50.090957837126901</v>
      </c>
      <c r="K36" s="6">
        <v>7.0003081288300016E-3</v>
      </c>
      <c r="L36" s="6">
        <v>9.9599152184999998E-2</v>
      </c>
      <c r="N36" s="50"/>
      <c r="O36" s="50"/>
    </row>
    <row r="37" spans="1:15" ht="12" customHeight="1" thickBot="1" x14ac:dyDescent="0.35">
      <c r="A37" s="26">
        <v>45230</v>
      </c>
      <c r="B37" s="5">
        <v>96.599518750000016</v>
      </c>
      <c r="C37" s="5">
        <v>0.78473681250000005</v>
      </c>
      <c r="D37" s="5">
        <v>0.38408762500000004</v>
      </c>
      <c r="E37" s="5">
        <v>0.58441221875000005</v>
      </c>
      <c r="F37" s="5">
        <v>2.0605625000000001</v>
      </c>
      <c r="G37" s="49">
        <v>248.6704388888889</v>
      </c>
      <c r="H37" s="5">
        <v>28.297180625000003</v>
      </c>
      <c r="I37" s="5">
        <v>38.072052439542063</v>
      </c>
      <c r="J37" s="6">
        <v>50.153029329747191</v>
      </c>
      <c r="K37" s="6">
        <v>6.5483703155700002E-3</v>
      </c>
      <c r="L37" s="41">
        <v>0.10229130477750001</v>
      </c>
    </row>
    <row r="38" spans="1:15" ht="17.25" customHeight="1" x14ac:dyDescent="0.3">
      <c r="A38" s="51" t="s">
        <v>25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17"/>
    </row>
    <row r="39" spans="1:15" ht="7.5" customHeight="1" thickBo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ht="15" thickBot="1" x14ac:dyDescent="0.35">
      <c r="A40" s="11" t="s">
        <v>16</v>
      </c>
      <c r="B40" s="25">
        <f t="shared" ref="B40:L40" si="0">MIN(B7:B37)</f>
        <v>93.453341666666674</v>
      </c>
      <c r="C40" s="25">
        <f t="shared" si="0"/>
        <v>0.70932799999999985</v>
      </c>
      <c r="D40" s="25">
        <f t="shared" si="0"/>
        <v>9.9639975000000006E-2</v>
      </c>
      <c r="E40" s="25">
        <f t="shared" si="0"/>
        <v>0.55380850000000004</v>
      </c>
      <c r="F40" s="25">
        <f t="shared" si="0"/>
        <v>1.7442624999999996</v>
      </c>
      <c r="G40" s="25">
        <f t="shared" si="0"/>
        <v>248.18026111111112</v>
      </c>
      <c r="H40" s="25">
        <f t="shared" si="0"/>
        <v>15.82389083333333</v>
      </c>
      <c r="I40" s="25">
        <f t="shared" si="0"/>
        <v>37.981536488070219</v>
      </c>
      <c r="J40" s="25">
        <f t="shared" si="0"/>
        <v>50.018764301124044</v>
      </c>
      <c r="K40" s="25">
        <f t="shared" si="0"/>
        <v>6.5483703155700002E-3</v>
      </c>
      <c r="L40" s="25">
        <f t="shared" si="0"/>
        <v>6.3493801444999998E-2</v>
      </c>
    </row>
    <row r="41" spans="1:15" x14ac:dyDescent="0.3">
      <c r="A41" s="12" t="s">
        <v>17</v>
      </c>
      <c r="B41" s="24">
        <f t="shared" ref="B41:L41" si="1">AVERAGE(B7:B37)</f>
        <v>95.504767426592238</v>
      </c>
      <c r="C41" s="24">
        <f t="shared" si="1"/>
        <v>1.01319146769024</v>
      </c>
      <c r="D41" s="24">
        <f t="shared" si="1"/>
        <v>0.22038221530190241</v>
      </c>
      <c r="E41" s="24">
        <f t="shared" si="1"/>
        <v>0.6167868414960711</v>
      </c>
      <c r="F41" s="24">
        <f t="shared" si="1"/>
        <v>3.0190797280810586</v>
      </c>
      <c r="G41" s="24">
        <f t="shared" si="1"/>
        <v>261.62589758781365</v>
      </c>
      <c r="H41" s="24">
        <f t="shared" si="1"/>
        <v>26.60060577605908</v>
      </c>
      <c r="I41" s="24">
        <f t="shared" si="1"/>
        <v>38.391332674730066</v>
      </c>
      <c r="J41" s="24">
        <f t="shared" si="1"/>
        <v>50.251586648037474</v>
      </c>
      <c r="K41" s="24">
        <f t="shared" si="1"/>
        <v>4.3617310671788284E-2</v>
      </c>
      <c r="L41" s="24">
        <f t="shared" si="1"/>
        <v>0.12435709730683599</v>
      </c>
    </row>
    <row r="42" spans="1:15" x14ac:dyDescent="0.3">
      <c r="A42" s="13" t="s">
        <v>18</v>
      </c>
      <c r="B42" s="23">
        <f t="shared" ref="B42:L42" si="2">MAX(B7:B37)</f>
        <v>96.864025000000012</v>
      </c>
      <c r="C42" s="23">
        <f t="shared" si="2"/>
        <v>1.2423870833333335</v>
      </c>
      <c r="D42" s="23">
        <f t="shared" si="2"/>
        <v>0.44814704166666663</v>
      </c>
      <c r="E42" s="23">
        <f t="shared" si="2"/>
        <v>0.68223025000000004</v>
      </c>
      <c r="F42" s="23">
        <f t="shared" si="2"/>
        <v>4.9952758333333334</v>
      </c>
      <c r="G42" s="23">
        <f t="shared" si="2"/>
        <v>274.70198333333337</v>
      </c>
      <c r="H42" s="23">
        <f t="shared" si="2"/>
        <v>73.570933333333301</v>
      </c>
      <c r="I42" s="23">
        <f t="shared" si="2"/>
        <v>38.985339061814877</v>
      </c>
      <c r="J42" s="23">
        <f t="shared" si="2"/>
        <v>50.542361600820556</v>
      </c>
      <c r="K42" s="23">
        <f t="shared" si="2"/>
        <v>0.10131415884415387</v>
      </c>
      <c r="L42" s="23">
        <f t="shared" si="2"/>
        <v>0.16683024945000002</v>
      </c>
    </row>
    <row r="43" spans="1:15" ht="15" thickBot="1" x14ac:dyDescent="0.35">
      <c r="A43" s="15" t="s">
        <v>22</v>
      </c>
      <c r="B43" s="22">
        <f>STDEVPA(B7:B37)</f>
        <v>0.99882386644892041</v>
      </c>
      <c r="C43" s="22">
        <f t="shared" ref="C43:K43" si="3">STDEVPA(C7:C37)</f>
        <v>0.15368995222015894</v>
      </c>
      <c r="D43" s="22">
        <f t="shared" si="3"/>
        <v>0.10441956678052314</v>
      </c>
      <c r="E43" s="22">
        <f t="shared" si="3"/>
        <v>3.1515878759977189E-2</v>
      </c>
      <c r="F43" s="22">
        <f t="shared" si="3"/>
        <v>0.94205998645690925</v>
      </c>
      <c r="G43" s="22">
        <f t="shared" si="3"/>
        <v>7.326368601901545</v>
      </c>
      <c r="H43" s="22">
        <f t="shared" si="3"/>
        <v>11.461994033559595</v>
      </c>
      <c r="I43" s="22">
        <f t="shared" si="3"/>
        <v>0.29444076935301444</v>
      </c>
      <c r="J43" s="22">
        <f t="shared" si="3"/>
        <v>0.14644302164380002</v>
      </c>
      <c r="K43" s="22">
        <f t="shared" si="3"/>
        <v>2.2068648816531179E-2</v>
      </c>
      <c r="L43" s="22">
        <f>STDEVPA(L7:L37)</f>
        <v>2.0745702265094423E-2</v>
      </c>
    </row>
    <row r="44" spans="1:15" ht="7.5" customHeight="1" x14ac:dyDescent="0.3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15" customHeight="1" x14ac:dyDescent="0.3">
      <c r="A45" s="1" t="s">
        <v>7</v>
      </c>
      <c r="B45" s="52" t="s">
        <v>40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5" x14ac:dyDescent="0.3">
      <c r="A46" s="2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5" x14ac:dyDescent="0.3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5" x14ac:dyDescent="0.3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x14ac:dyDescent="0.3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</row>
  </sheetData>
  <mergeCells count="9">
    <mergeCell ref="A38:K38"/>
    <mergeCell ref="B45:L49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6 B7:D36 I7:J36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E7:E3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activeCell="C13" sqref="C13"/>
    </sheetView>
  </sheetViews>
  <sheetFormatPr baseColWidth="10" defaultColWidth="11.5546875" defaultRowHeight="14.4" x14ac:dyDescent="0.3"/>
  <cols>
    <col min="1" max="1" width="12.33203125" customWidth="1"/>
    <col min="2" max="2" width="10.44140625" customWidth="1"/>
    <col min="3" max="5" width="10.5546875" customWidth="1"/>
    <col min="6" max="6" width="10.44140625" customWidth="1"/>
    <col min="7" max="8" width="12.33203125" customWidth="1"/>
    <col min="9" max="10" width="10.5546875" customWidth="1"/>
    <col min="11" max="11" width="12.44140625" customWidth="1"/>
  </cols>
  <sheetData>
    <row r="1" spans="1:13" ht="39.75" customHeight="1" x14ac:dyDescent="0.3">
      <c r="A1" s="73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3">
      <c r="A2" s="59" t="s">
        <v>0</v>
      </c>
      <c r="B2" s="60"/>
      <c r="C2" s="61" t="s">
        <v>23</v>
      </c>
      <c r="D2" s="61"/>
      <c r="E2" s="61"/>
      <c r="F2" s="61"/>
      <c r="G2" s="61"/>
      <c r="H2" s="61"/>
      <c r="I2" s="61"/>
      <c r="J2" s="61"/>
      <c r="K2" s="61"/>
    </row>
    <row r="3" spans="1:13" x14ac:dyDescent="0.3">
      <c r="A3" s="59" t="s">
        <v>1</v>
      </c>
      <c r="B3" s="60"/>
      <c r="C3" s="76" t="s">
        <v>24</v>
      </c>
      <c r="D3" s="76"/>
      <c r="E3" s="76"/>
      <c r="F3" s="76"/>
      <c r="G3" s="76"/>
      <c r="H3" s="76"/>
      <c r="I3" s="76"/>
      <c r="J3" s="76"/>
      <c r="K3" s="76"/>
    </row>
    <row r="4" spans="1:13" ht="15" thickBot="1" x14ac:dyDescent="0.35">
      <c r="A4" s="59" t="s">
        <v>2</v>
      </c>
      <c r="B4" s="59"/>
      <c r="C4" s="77" t="s">
        <v>9</v>
      </c>
      <c r="D4" s="77"/>
      <c r="M4" s="3" t="s">
        <v>9</v>
      </c>
    </row>
    <row r="5" spans="1:13" x14ac:dyDescent="0.3">
      <c r="M5" s="3" t="s">
        <v>8</v>
      </c>
    </row>
    <row r="6" spans="1:13" ht="38.4" thickBot="1" x14ac:dyDescent="0.35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3">
      <c r="A7" s="26">
        <v>45200</v>
      </c>
      <c r="B7" s="6">
        <v>96.896299999999997</v>
      </c>
      <c r="C7" s="6">
        <v>1.18415</v>
      </c>
      <c r="D7" s="6">
        <v>0.369641</v>
      </c>
      <c r="E7" s="5">
        <v>0.77689549999999996</v>
      </c>
      <c r="F7" s="6">
        <v>5.0933599999999997</v>
      </c>
      <c r="G7" s="33">
        <v>297.54043888888896</v>
      </c>
      <c r="H7" s="34">
        <v>76.105808333333314</v>
      </c>
      <c r="I7" s="6">
        <v>40.126021687720986</v>
      </c>
      <c r="J7" s="6">
        <v>51.321616436169613</v>
      </c>
      <c r="K7" s="34">
        <v>9.9429933086500027E-2</v>
      </c>
    </row>
    <row r="8" spans="1:13" ht="12" customHeight="1" x14ac:dyDescent="0.3">
      <c r="A8" s="26">
        <v>45201</v>
      </c>
      <c r="B8" s="6">
        <v>96.919499999999999</v>
      </c>
      <c r="C8" s="6">
        <v>1.2336199999999999</v>
      </c>
      <c r="D8" s="6">
        <v>0.28520499999999999</v>
      </c>
      <c r="E8" s="5">
        <v>0.75941249999999993</v>
      </c>
      <c r="F8" s="6">
        <v>3.25176</v>
      </c>
      <c r="G8" s="35">
        <v>276.57055555555559</v>
      </c>
      <c r="H8" s="36">
        <v>37.016414166666671</v>
      </c>
      <c r="I8" s="6">
        <v>38.486255482719265</v>
      </c>
      <c r="J8" s="6">
        <v>50.20987689564506</v>
      </c>
      <c r="K8" s="36">
        <v>0.10098123115850002</v>
      </c>
    </row>
    <row r="9" spans="1:13" ht="12" customHeight="1" x14ac:dyDescent="0.3">
      <c r="A9" s="26">
        <v>45202</v>
      </c>
      <c r="B9" s="6">
        <v>96.908500000000004</v>
      </c>
      <c r="C9" s="6">
        <v>0.85291899999999998</v>
      </c>
      <c r="D9" s="6">
        <v>0.34360800000000002</v>
      </c>
      <c r="E9" s="5">
        <v>0.59826350000000006</v>
      </c>
      <c r="F9" s="6">
        <v>2.13314</v>
      </c>
      <c r="G9" s="35">
        <v>261.6984888888889</v>
      </c>
      <c r="H9" s="36">
        <v>43.78287375</v>
      </c>
      <c r="I9" s="6">
        <v>38.196008294876428</v>
      </c>
      <c r="J9" s="6">
        <v>50.257949157014437</v>
      </c>
      <c r="K9" s="36">
        <v>9.3534306955499982E-2</v>
      </c>
    </row>
    <row r="10" spans="1:13" ht="12" customHeight="1" x14ac:dyDescent="0.3">
      <c r="A10" s="26">
        <v>45203</v>
      </c>
      <c r="B10" s="6">
        <v>96.794300000000007</v>
      </c>
      <c r="C10" s="6">
        <v>1.16588</v>
      </c>
      <c r="D10" s="6">
        <v>0.36182500000000001</v>
      </c>
      <c r="E10" s="5">
        <v>0.76385250000000005</v>
      </c>
      <c r="F10" s="6">
        <v>4.8543500000000002</v>
      </c>
      <c r="G10" s="35">
        <v>269.85864444444445</v>
      </c>
      <c r="H10" s="36">
        <v>31.790018749999994</v>
      </c>
      <c r="I10" s="6">
        <v>38.943422747781092</v>
      </c>
      <c r="J10" s="6">
        <v>50.556222922448448</v>
      </c>
      <c r="K10" s="36">
        <v>0.12000324623900001</v>
      </c>
    </row>
    <row r="11" spans="1:13" ht="12" customHeight="1" x14ac:dyDescent="0.3">
      <c r="A11" s="26">
        <v>45204</v>
      </c>
      <c r="B11" s="6">
        <v>96.887100000000004</v>
      </c>
      <c r="C11" s="6">
        <v>1.2282</v>
      </c>
      <c r="D11" s="6">
        <v>0.39893800000000001</v>
      </c>
      <c r="E11" s="5">
        <v>0.81356899999999999</v>
      </c>
      <c r="F11" s="6">
        <v>3.9842399999999998</v>
      </c>
      <c r="G11" s="35">
        <v>267.66506666666669</v>
      </c>
      <c r="H11" s="36">
        <v>36.004596249999999</v>
      </c>
      <c r="I11" s="6">
        <v>38.681864948210269</v>
      </c>
      <c r="J11" s="6">
        <v>50.342777458791851</v>
      </c>
      <c r="K11" s="36">
        <v>0.12269693551100003</v>
      </c>
      <c r="M11" s="31"/>
    </row>
    <row r="12" spans="1:13" ht="12" customHeight="1" x14ac:dyDescent="0.3">
      <c r="A12" s="26">
        <v>45205</v>
      </c>
      <c r="B12" s="6">
        <v>94.548699999999997</v>
      </c>
      <c r="C12" s="6">
        <v>1.2521899999999999</v>
      </c>
      <c r="D12" s="6">
        <v>0.107934</v>
      </c>
      <c r="E12" s="5">
        <v>0.68006199999999994</v>
      </c>
      <c r="F12" s="6">
        <v>5.6632600000000002</v>
      </c>
      <c r="G12" s="35">
        <v>270.98095555555557</v>
      </c>
      <c r="H12" s="36">
        <v>20.088550416666667</v>
      </c>
      <c r="I12" s="6">
        <v>39.216903410010417</v>
      </c>
      <c r="J12" s="6">
        <v>50.721667992432373</v>
      </c>
      <c r="K12" s="36">
        <v>8.3312193020000008E-2</v>
      </c>
    </row>
    <row r="13" spans="1:13" ht="12" customHeight="1" x14ac:dyDescent="0.3">
      <c r="A13" s="26">
        <v>45206</v>
      </c>
      <c r="B13" s="6">
        <v>94.230999999999995</v>
      </c>
      <c r="C13" s="6">
        <v>1.20522</v>
      </c>
      <c r="D13" s="6">
        <v>0.107653</v>
      </c>
      <c r="E13" s="5">
        <v>0.65643649999999998</v>
      </c>
      <c r="F13" s="6">
        <v>4.8640100000000004</v>
      </c>
      <c r="G13" s="35">
        <v>270.1133111111111</v>
      </c>
      <c r="H13" s="36">
        <v>18.965645416666664</v>
      </c>
      <c r="I13" s="6">
        <v>38.957208557729977</v>
      </c>
      <c r="J13" s="6">
        <v>50.537381513748265</v>
      </c>
      <c r="K13" s="36">
        <v>7.3168434726500017E-2</v>
      </c>
    </row>
    <row r="14" spans="1:13" ht="12" customHeight="1" x14ac:dyDescent="0.3">
      <c r="A14" s="26">
        <v>45207</v>
      </c>
      <c r="B14" s="6">
        <v>96.216899999999995</v>
      </c>
      <c r="C14" s="6">
        <v>1.16726</v>
      </c>
      <c r="D14" s="6">
        <v>0.29456599999999999</v>
      </c>
      <c r="E14" s="5">
        <v>0.73091299999999992</v>
      </c>
      <c r="F14" s="6">
        <v>4.8136200000000002</v>
      </c>
      <c r="G14" s="35">
        <v>270.5894444444445</v>
      </c>
      <c r="H14" s="36">
        <v>21.369107083333326</v>
      </c>
      <c r="I14" s="6">
        <v>38.973602493885416</v>
      </c>
      <c r="J14" s="6">
        <v>50.569372537546975</v>
      </c>
      <c r="K14" s="36">
        <v>9.5575667672999992E-2</v>
      </c>
    </row>
    <row r="15" spans="1:13" ht="12" customHeight="1" x14ac:dyDescent="0.3">
      <c r="A15" s="26">
        <v>45208</v>
      </c>
      <c r="B15" s="6">
        <v>95.256900000000002</v>
      </c>
      <c r="C15" s="6">
        <v>1.19116</v>
      </c>
      <c r="D15" s="6">
        <v>0.110844</v>
      </c>
      <c r="E15" s="5">
        <v>0.65100199999999997</v>
      </c>
      <c r="F15" s="6">
        <v>3.9628199999999998</v>
      </c>
      <c r="G15" s="35">
        <v>269.42678888888889</v>
      </c>
      <c r="H15" s="36">
        <v>20.933768333333333</v>
      </c>
      <c r="I15" s="6">
        <v>38.702357368404563</v>
      </c>
      <c r="J15" s="6">
        <v>50.380926284379143</v>
      </c>
      <c r="K15" s="36">
        <v>8.9550643400000005E-2</v>
      </c>
    </row>
    <row r="16" spans="1:13" ht="12" customHeight="1" x14ac:dyDescent="0.3">
      <c r="A16" s="26">
        <v>45209</v>
      </c>
      <c r="B16" s="6">
        <v>96.256600000000006</v>
      </c>
      <c r="C16" s="6">
        <v>1.2562800000000001</v>
      </c>
      <c r="D16" s="6">
        <v>0.11967700000000001</v>
      </c>
      <c r="E16" s="5">
        <v>0.68797850000000005</v>
      </c>
      <c r="F16" s="6">
        <v>3.65923</v>
      </c>
      <c r="G16" s="37">
        <v>280.46167222222221</v>
      </c>
      <c r="H16" s="36">
        <v>18.166341666666661</v>
      </c>
      <c r="I16" s="6">
        <v>38.606229288220412</v>
      </c>
      <c r="J16" s="6">
        <v>50.314826882877355</v>
      </c>
      <c r="K16" s="36">
        <v>6.5165204320999995E-2</v>
      </c>
    </row>
    <row r="17" spans="1:11" ht="12" customHeight="1" x14ac:dyDescent="0.3">
      <c r="A17" s="26">
        <v>45210</v>
      </c>
      <c r="B17" s="6">
        <v>96.015699999999995</v>
      </c>
      <c r="C17" s="6">
        <v>1.22472</v>
      </c>
      <c r="D17" s="6">
        <v>0.12156400000000001</v>
      </c>
      <c r="E17" s="5">
        <v>0.67314200000000002</v>
      </c>
      <c r="F17" s="6">
        <v>4.0230199999999998</v>
      </c>
      <c r="G17" s="37">
        <v>281.16009444444444</v>
      </c>
      <c r="H17" s="36">
        <v>16.972024999999999</v>
      </c>
      <c r="I17" s="6">
        <v>38.691924863578372</v>
      </c>
      <c r="J17" s="6">
        <v>50.359495317048804</v>
      </c>
      <c r="K17" s="36">
        <v>8.2750065570500006E-2</v>
      </c>
    </row>
    <row r="18" spans="1:11" ht="12" customHeight="1" x14ac:dyDescent="0.3">
      <c r="A18" s="26">
        <v>45211</v>
      </c>
      <c r="B18" s="6">
        <v>95.706599999999995</v>
      </c>
      <c r="C18" s="6">
        <v>1.2012700000000001</v>
      </c>
      <c r="D18" s="6">
        <v>0.12144199999999999</v>
      </c>
      <c r="E18" s="5">
        <v>0.66135600000000005</v>
      </c>
      <c r="F18" s="6">
        <v>4.8199899999999998</v>
      </c>
      <c r="G18" s="37">
        <v>270.64950555555561</v>
      </c>
      <c r="H18" s="36">
        <v>18.497564615384611</v>
      </c>
      <c r="I18" s="6">
        <v>38.955345610439586</v>
      </c>
      <c r="J18" s="6">
        <v>50.546151749227157</v>
      </c>
      <c r="K18" s="36">
        <v>9.1756436399538482E-2</v>
      </c>
    </row>
    <row r="19" spans="1:11" ht="12" customHeight="1" x14ac:dyDescent="0.3">
      <c r="A19" s="26">
        <v>45212</v>
      </c>
      <c r="B19" s="6">
        <v>95.192499999999995</v>
      </c>
      <c r="C19" s="6">
        <v>1.2228399999999999</v>
      </c>
      <c r="D19" s="6">
        <v>0.115088</v>
      </c>
      <c r="E19" s="5">
        <v>0.668964</v>
      </c>
      <c r="F19" s="6">
        <v>4.6847799999999999</v>
      </c>
      <c r="G19" s="37">
        <v>271.26575000000003</v>
      </c>
      <c r="H19" s="36">
        <v>19.753442916666668</v>
      </c>
      <c r="I19" s="6">
        <v>38.908026749263669</v>
      </c>
      <c r="J19" s="6">
        <v>50.500442805149554</v>
      </c>
      <c r="K19" s="36">
        <v>9.7523786353500008E-2</v>
      </c>
    </row>
    <row r="20" spans="1:11" ht="12" customHeight="1" x14ac:dyDescent="0.3">
      <c r="A20" s="26">
        <v>45213</v>
      </c>
      <c r="B20" s="6">
        <v>96.102699999999999</v>
      </c>
      <c r="C20" s="6">
        <v>1.22525</v>
      </c>
      <c r="D20" s="6">
        <v>0.40829799999999999</v>
      </c>
      <c r="E20" s="5">
        <v>0.816774</v>
      </c>
      <c r="F20" s="6">
        <v>3.5278100000000001</v>
      </c>
      <c r="G20" s="38">
        <v>270.47851666666668</v>
      </c>
      <c r="H20" s="39">
        <v>16.359364583333331</v>
      </c>
      <c r="I20" s="6">
        <v>38.551458637882931</v>
      </c>
      <c r="J20" s="6">
        <v>50.257404279927911</v>
      </c>
      <c r="K20" s="39">
        <v>6.6851774625999991E-2</v>
      </c>
    </row>
    <row r="21" spans="1:11" ht="12" customHeight="1" x14ac:dyDescent="0.3">
      <c r="A21" s="26">
        <v>45214</v>
      </c>
      <c r="B21" s="27">
        <v>96.166600000000003</v>
      </c>
      <c r="C21" s="27">
        <v>1.2074800000000001</v>
      </c>
      <c r="D21" s="27">
        <v>0.25950299999999998</v>
      </c>
      <c r="E21" s="5">
        <v>0.73349150000000007</v>
      </c>
      <c r="F21" s="27">
        <v>3.6888899999999998</v>
      </c>
      <c r="G21" s="38">
        <v>264.82769999999999</v>
      </c>
      <c r="H21" s="39">
        <v>21.608970833333331</v>
      </c>
      <c r="I21" s="27">
        <v>38.533946933353263</v>
      </c>
      <c r="J21" s="27">
        <v>50.248966794175317</v>
      </c>
      <c r="K21" s="39">
        <v>0.1171410080265</v>
      </c>
    </row>
    <row r="22" spans="1:11" ht="12" customHeight="1" x14ac:dyDescent="0.3">
      <c r="A22" s="26">
        <v>45215</v>
      </c>
      <c r="B22" s="6">
        <v>97.011200000000002</v>
      </c>
      <c r="C22" s="6">
        <v>1.2075800000000001</v>
      </c>
      <c r="D22" s="6">
        <v>0.46702500000000002</v>
      </c>
      <c r="E22" s="5">
        <v>0.83730250000000006</v>
      </c>
      <c r="F22" s="6">
        <v>3.2048199999999998</v>
      </c>
      <c r="G22" s="38">
        <v>259.80273444444447</v>
      </c>
      <c r="H22" s="39">
        <v>21.804559583333333</v>
      </c>
      <c r="I22" s="6">
        <v>38.351750688353064</v>
      </c>
      <c r="J22" s="6">
        <v>50.13729120979027</v>
      </c>
      <c r="K22" s="39">
        <v>9.0130916758500018E-2</v>
      </c>
    </row>
    <row r="23" spans="1:11" ht="12" customHeight="1" x14ac:dyDescent="0.3">
      <c r="A23" s="26">
        <v>45216</v>
      </c>
      <c r="B23" s="6">
        <v>95.862499999999997</v>
      </c>
      <c r="C23" s="6">
        <v>1.2418100000000001</v>
      </c>
      <c r="D23" s="6">
        <v>0.16625499999999999</v>
      </c>
      <c r="E23" s="5">
        <v>0.70403250000000006</v>
      </c>
      <c r="F23" s="6">
        <v>3.5813000000000001</v>
      </c>
      <c r="G23" s="38">
        <v>269.38043333333337</v>
      </c>
      <c r="H23" s="39">
        <v>17.853721666666669</v>
      </c>
      <c r="I23" s="6">
        <v>38.533946933353263</v>
      </c>
      <c r="J23" s="6">
        <v>50.223523067237778</v>
      </c>
      <c r="K23" s="39">
        <v>0.15371471573899997</v>
      </c>
    </row>
    <row r="24" spans="1:11" ht="12" customHeight="1" x14ac:dyDescent="0.3">
      <c r="A24" s="26">
        <v>45217</v>
      </c>
      <c r="B24" s="6">
        <v>96.796599999999998</v>
      </c>
      <c r="C24" s="6">
        <v>1.2045399999999999</v>
      </c>
      <c r="D24" s="6">
        <v>0.47504099999999999</v>
      </c>
      <c r="E24" s="5">
        <v>0.8397905</v>
      </c>
      <c r="F24" s="6">
        <v>2.8857400000000002</v>
      </c>
      <c r="G24" s="38">
        <v>266.77609444444448</v>
      </c>
      <c r="H24" s="39">
        <v>25.872837307692304</v>
      </c>
      <c r="I24" s="6">
        <v>38.274252081072824</v>
      </c>
      <c r="J24" s="6">
        <v>50.087664448146626</v>
      </c>
      <c r="K24" s="39">
        <v>0.15938540768861537</v>
      </c>
    </row>
    <row r="25" spans="1:11" ht="12" customHeight="1" x14ac:dyDescent="0.3">
      <c r="A25" s="26">
        <v>45218</v>
      </c>
      <c r="B25" s="6">
        <v>96.641000000000005</v>
      </c>
      <c r="C25" s="6">
        <v>1.1036900000000001</v>
      </c>
      <c r="D25" s="6">
        <v>0.39406999999999998</v>
      </c>
      <c r="E25" s="5">
        <v>0.74887999999999999</v>
      </c>
      <c r="F25" s="6">
        <v>3.0107200000000001</v>
      </c>
      <c r="G25" s="38">
        <v>258.08789055555559</v>
      </c>
      <c r="H25" s="39">
        <v>33.540047916666659</v>
      </c>
      <c r="I25" s="6">
        <v>38.308157721757937</v>
      </c>
      <c r="J25" s="6">
        <v>50.14852733618558</v>
      </c>
      <c r="K25" s="39">
        <v>0.11147383851750002</v>
      </c>
    </row>
    <row r="26" spans="1:11" ht="12" customHeight="1" x14ac:dyDescent="0.3">
      <c r="A26" s="26">
        <v>45219</v>
      </c>
      <c r="B26" s="6">
        <v>96.450900000000004</v>
      </c>
      <c r="C26" s="6">
        <v>1.02813</v>
      </c>
      <c r="D26" s="6">
        <v>0.318853</v>
      </c>
      <c r="E26" s="5">
        <v>0.67349150000000002</v>
      </c>
      <c r="F26" s="6">
        <v>2.6264599999999998</v>
      </c>
      <c r="G26" s="38">
        <v>256.62008666666668</v>
      </c>
      <c r="H26" s="39">
        <v>33.401640416666666</v>
      </c>
      <c r="I26" s="6">
        <v>38.213147409948014</v>
      </c>
      <c r="J26" s="6">
        <v>50.132646576733499</v>
      </c>
      <c r="K26" s="39">
        <v>0.11352722544849998</v>
      </c>
    </row>
    <row r="27" spans="1:11" ht="12" customHeight="1" x14ac:dyDescent="0.3">
      <c r="A27" s="26">
        <v>45220</v>
      </c>
      <c r="B27" s="6">
        <v>97.075999999999993</v>
      </c>
      <c r="C27" s="6">
        <v>0.97927900000000001</v>
      </c>
      <c r="D27" s="6">
        <v>0.38557599999999997</v>
      </c>
      <c r="E27" s="5">
        <v>0.68242749999999996</v>
      </c>
      <c r="F27" s="6">
        <v>2.58704</v>
      </c>
      <c r="G27" s="38">
        <v>258.55902111111112</v>
      </c>
      <c r="H27" s="39">
        <v>33.177824166666667</v>
      </c>
      <c r="I27" s="6">
        <v>38.23401241960039</v>
      </c>
      <c r="J27" s="6">
        <v>50.180277020454724</v>
      </c>
      <c r="K27" s="39">
        <v>0.11576096835100001</v>
      </c>
    </row>
    <row r="28" spans="1:11" ht="12" customHeight="1" x14ac:dyDescent="0.3">
      <c r="A28" s="26">
        <v>45221</v>
      </c>
      <c r="B28" s="6">
        <v>97.072000000000003</v>
      </c>
      <c r="C28" s="6">
        <v>1.04203</v>
      </c>
      <c r="D28" s="6">
        <v>0.39018900000000001</v>
      </c>
      <c r="E28" s="5">
        <v>0.71610949999999995</v>
      </c>
      <c r="F28" s="6">
        <v>1.91293</v>
      </c>
      <c r="G28" s="38">
        <v>256.61093111111114</v>
      </c>
      <c r="H28" s="39">
        <v>39.066825000000001</v>
      </c>
      <c r="I28" s="6">
        <v>38.060013142677917</v>
      </c>
      <c r="J28" s="6">
        <v>50.049728423246215</v>
      </c>
      <c r="K28" s="39">
        <v>0.12916693088449999</v>
      </c>
    </row>
    <row r="29" spans="1:11" ht="12" customHeight="1" x14ac:dyDescent="0.3">
      <c r="A29" s="26">
        <v>45222</v>
      </c>
      <c r="B29" s="6">
        <v>96.707499999999996</v>
      </c>
      <c r="C29" s="6">
        <v>1.3244100000000001</v>
      </c>
      <c r="D29" s="6">
        <v>0.28600300000000001</v>
      </c>
      <c r="E29" s="5">
        <v>0.80520650000000005</v>
      </c>
      <c r="F29" s="6">
        <v>2.8088500000000001</v>
      </c>
      <c r="G29" s="38">
        <v>267.61346666666668</v>
      </c>
      <c r="H29" s="39">
        <v>32.14249208333333</v>
      </c>
      <c r="I29" s="6">
        <v>38.257485555459304</v>
      </c>
      <c r="J29" s="6">
        <v>50.017648657110776</v>
      </c>
      <c r="K29" s="39">
        <v>0.1093361906275</v>
      </c>
    </row>
    <row r="30" spans="1:11" ht="12" customHeight="1" x14ac:dyDescent="0.3">
      <c r="A30" s="26">
        <v>45223</v>
      </c>
      <c r="B30" s="6">
        <v>95.861999999999995</v>
      </c>
      <c r="C30" s="6">
        <v>1.30379</v>
      </c>
      <c r="D30" s="6">
        <v>0.196077</v>
      </c>
      <c r="E30" s="5">
        <v>0.74993350000000003</v>
      </c>
      <c r="F30" s="6">
        <v>4.4073900000000004</v>
      </c>
      <c r="G30" s="38">
        <v>271.0244777777778</v>
      </c>
      <c r="H30" s="39">
        <v>19.522722916666666</v>
      </c>
      <c r="I30" s="6">
        <v>38.763834628987453</v>
      </c>
      <c r="J30" s="6">
        <v>50.361672813024555</v>
      </c>
      <c r="K30" s="39">
        <v>9.3985184574000027E-2</v>
      </c>
    </row>
    <row r="31" spans="1:11" ht="12" customHeight="1" x14ac:dyDescent="0.3">
      <c r="A31" s="26">
        <v>45224</v>
      </c>
      <c r="B31" s="6">
        <v>93.884900000000002</v>
      </c>
      <c r="C31" s="6">
        <v>1.1984399999999999</v>
      </c>
      <c r="D31" s="6">
        <v>0.117787</v>
      </c>
      <c r="E31" s="5">
        <v>0.65811350000000002</v>
      </c>
      <c r="F31" s="6">
        <v>5.3234899999999996</v>
      </c>
      <c r="G31" s="38">
        <v>271.32751666666672</v>
      </c>
      <c r="H31" s="39">
        <v>19.584655416666664</v>
      </c>
      <c r="I31" s="6">
        <v>39.07382905810843</v>
      </c>
      <c r="J31" s="6">
        <v>50.605447640650262</v>
      </c>
      <c r="K31" s="39">
        <v>0.12257074524000001</v>
      </c>
    </row>
    <row r="32" spans="1:11" ht="12" customHeight="1" x14ac:dyDescent="0.3">
      <c r="A32" s="26">
        <v>45225</v>
      </c>
      <c r="B32" s="6">
        <v>94.111000000000004</v>
      </c>
      <c r="C32" s="6">
        <v>1.1575800000000001</v>
      </c>
      <c r="D32" s="6">
        <v>0.119371</v>
      </c>
      <c r="E32" s="5">
        <v>0.63847549999999997</v>
      </c>
      <c r="F32" s="6">
        <v>5.4849199999999998</v>
      </c>
      <c r="G32" s="38">
        <v>270.2982777777778</v>
      </c>
      <c r="H32" s="39">
        <v>18.096229565217392</v>
      </c>
      <c r="I32" s="6">
        <v>39.125991582239358</v>
      </c>
      <c r="J32" s="6">
        <v>50.630475100287363</v>
      </c>
      <c r="K32" s="39">
        <v>0.17849960042086951</v>
      </c>
    </row>
    <row r="33" spans="1:11" ht="12" customHeight="1" x14ac:dyDescent="0.3">
      <c r="A33" s="26">
        <v>45226</v>
      </c>
      <c r="B33" s="6">
        <v>96.016800000000003</v>
      </c>
      <c r="C33" s="6">
        <v>1.2002299999999999</v>
      </c>
      <c r="D33" s="6">
        <v>0.30219600000000002</v>
      </c>
      <c r="E33" s="5">
        <v>0.75121299999999991</v>
      </c>
      <c r="F33" s="6">
        <v>4.3188199999999997</v>
      </c>
      <c r="G33" s="38">
        <v>271.7091055555556</v>
      </c>
      <c r="H33" s="39">
        <v>21.385350000000003</v>
      </c>
      <c r="I33" s="6">
        <v>38.782836691349431</v>
      </c>
      <c r="J33" s="6">
        <v>50.418964827308372</v>
      </c>
      <c r="K33" s="39">
        <v>0.1274087354616</v>
      </c>
    </row>
    <row r="34" spans="1:11" ht="12" customHeight="1" x14ac:dyDescent="0.3">
      <c r="A34" s="26">
        <v>45227</v>
      </c>
      <c r="B34" s="6">
        <v>96.664500000000004</v>
      </c>
      <c r="C34" s="6">
        <v>0.92972600000000005</v>
      </c>
      <c r="D34" s="6">
        <v>0.42908600000000002</v>
      </c>
      <c r="E34" s="5">
        <v>0.67940600000000007</v>
      </c>
      <c r="F34" s="6">
        <v>2.8075299999999999</v>
      </c>
      <c r="G34" s="38">
        <v>263.64602777777782</v>
      </c>
      <c r="H34" s="39">
        <v>33.452052083333335</v>
      </c>
      <c r="I34" s="6">
        <v>38.334611573281471</v>
      </c>
      <c r="J34" s="6">
        <v>50.265272459683473</v>
      </c>
      <c r="K34" s="39">
        <v>0.11678325114399994</v>
      </c>
    </row>
    <row r="35" spans="1:11" ht="12" customHeight="1" x14ac:dyDescent="0.3">
      <c r="A35" s="26">
        <v>45228</v>
      </c>
      <c r="B35" s="6">
        <v>97.192300000000003</v>
      </c>
      <c r="C35" s="6">
        <v>0.91309399999999996</v>
      </c>
      <c r="D35" s="6">
        <v>0.50560000000000005</v>
      </c>
      <c r="E35" s="5">
        <v>0.70934699999999995</v>
      </c>
      <c r="F35" s="6">
        <v>2.6228199999999999</v>
      </c>
      <c r="G35" s="38">
        <v>264.48770000000002</v>
      </c>
      <c r="H35" s="39">
        <v>38.822962499999996</v>
      </c>
      <c r="I35" s="6">
        <v>38.285429764815163</v>
      </c>
      <c r="J35" s="6">
        <v>50.222246034454777</v>
      </c>
      <c r="K35" s="39">
        <v>0.11747479012665001</v>
      </c>
    </row>
    <row r="36" spans="1:11" ht="12" customHeight="1" x14ac:dyDescent="0.3">
      <c r="A36" s="26">
        <v>45229</v>
      </c>
      <c r="B36" s="40">
        <v>97.114800000000002</v>
      </c>
      <c r="C36" s="40">
        <v>0.92147299999999999</v>
      </c>
      <c r="D36" s="40">
        <v>0.45948800000000001</v>
      </c>
      <c r="E36" s="5">
        <v>0.69048050000000005</v>
      </c>
      <c r="F36" s="40">
        <v>1.92859</v>
      </c>
      <c r="G36" s="38">
        <v>251.74690222222225</v>
      </c>
      <c r="H36" s="39">
        <v>32.664998333333337</v>
      </c>
      <c r="I36" s="40">
        <v>38.022009017953948</v>
      </c>
      <c r="J36" s="40">
        <v>50.039529641835671</v>
      </c>
      <c r="K36" s="39">
        <v>3.3792714928149996E-2</v>
      </c>
    </row>
    <row r="37" spans="1:11" ht="12" customHeight="1" thickBot="1" x14ac:dyDescent="0.35">
      <c r="A37" s="26">
        <v>45230</v>
      </c>
      <c r="B37" s="41">
        <v>97.063900000000004</v>
      </c>
      <c r="C37" s="41">
        <v>0.86276799999999998</v>
      </c>
      <c r="D37" s="41">
        <v>0.43834200000000001</v>
      </c>
      <c r="E37" s="42">
        <v>0.65055499999999999</v>
      </c>
      <c r="F37" s="41">
        <v>2.4726499999999998</v>
      </c>
      <c r="G37" s="43">
        <v>251.25819388888891</v>
      </c>
      <c r="H37" s="44">
        <v>30.838093125</v>
      </c>
      <c r="I37" s="41">
        <v>38.181849895469455</v>
      </c>
      <c r="J37" s="41">
        <v>50.188166924456574</v>
      </c>
      <c r="K37" s="44">
        <v>4.4443123899000007E-2</v>
      </c>
    </row>
    <row r="38" spans="1:11" ht="15" thickBot="1" x14ac:dyDescent="0.35">
      <c r="A38" s="28" t="s">
        <v>18</v>
      </c>
      <c r="B38" s="29">
        <f>MAX(B7:B37)</f>
        <v>97.192300000000003</v>
      </c>
      <c r="C38" s="29">
        <f t="shared" ref="C38:J38" si="0">MAX(C7:C37)</f>
        <v>1.3244100000000001</v>
      </c>
      <c r="D38" s="29">
        <f t="shared" si="0"/>
        <v>0.50560000000000005</v>
      </c>
      <c r="E38" s="30">
        <f>MAX(E7:E37)</f>
        <v>0.8397905</v>
      </c>
      <c r="F38" s="29">
        <f t="shared" si="0"/>
        <v>5.6632600000000002</v>
      </c>
      <c r="G38" s="29">
        <f t="shared" si="0"/>
        <v>297.54043888888896</v>
      </c>
      <c r="H38" s="29">
        <f t="shared" si="0"/>
        <v>76.105808333333314</v>
      </c>
      <c r="I38" s="29">
        <f t="shared" si="0"/>
        <v>40.126021687720986</v>
      </c>
      <c r="J38" s="29">
        <f t="shared" si="0"/>
        <v>51.321616436169613</v>
      </c>
      <c r="K38" s="29">
        <f>MAX(K7:K37)</f>
        <v>0.17849960042086951</v>
      </c>
    </row>
    <row r="39" spans="1:1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3">
      <c r="A40" s="1" t="s">
        <v>7</v>
      </c>
      <c r="B40" s="64" t="s">
        <v>41</v>
      </c>
      <c r="C40" s="65"/>
      <c r="D40" s="65"/>
      <c r="E40" s="65"/>
      <c r="F40" s="65"/>
      <c r="G40" s="65"/>
      <c r="H40" s="65"/>
      <c r="I40" s="65"/>
      <c r="J40" s="65"/>
      <c r="K40" s="66"/>
    </row>
    <row r="41" spans="1:11" x14ac:dyDescent="0.3">
      <c r="A41" s="2"/>
      <c r="B41" s="67"/>
      <c r="C41" s="68"/>
      <c r="D41" s="68"/>
      <c r="E41" s="68"/>
      <c r="F41" s="68"/>
      <c r="G41" s="68"/>
      <c r="H41" s="68"/>
      <c r="I41" s="68"/>
      <c r="J41" s="68"/>
      <c r="K41" s="69"/>
    </row>
    <row r="42" spans="1:11" x14ac:dyDescent="0.3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3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3">
      <c r="A44" s="2"/>
      <c r="B44" s="70"/>
      <c r="C44" s="71"/>
      <c r="D44" s="71"/>
      <c r="E44" s="71"/>
      <c r="F44" s="71"/>
      <c r="G44" s="71"/>
      <c r="H44" s="71"/>
      <c r="I44" s="71"/>
      <c r="J44" s="71"/>
      <c r="K44" s="72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7" priority="8" operator="greaterThan">
      <formula>4</formula>
    </cfRule>
  </conditionalFormatting>
  <conditionalFormatting sqref="K14:K28 H37">
    <cfRule type="cellIs" dxfId="6" priority="6" operator="greaterThan">
      <formula>110</formula>
    </cfRule>
  </conditionalFormatting>
  <conditionalFormatting sqref="K37">
    <cfRule type="cellIs" dxfId="5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2:D24 F22:F24 I22:J24" xr:uid="{00000000-0002-0000-0100-000000000000}">
      <formula1>0</formula1>
      <formula2>100</formula2>
    </dataValidation>
    <dataValidation type="list" allowBlank="1" showInputMessage="1" showErrorMessage="1" sqref="C4:D4" xr:uid="{00000000-0002-0000-01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abSelected="1" zoomScale="90" zoomScaleNormal="90" workbookViewId="0">
      <selection activeCell="D13" sqref="D13"/>
    </sheetView>
  </sheetViews>
  <sheetFormatPr baseColWidth="10" defaultColWidth="11.5546875" defaultRowHeight="14.4" x14ac:dyDescent="0.3"/>
  <cols>
    <col min="1" max="1" width="13.6640625" customWidth="1"/>
    <col min="2" max="6" width="10.5546875" customWidth="1"/>
    <col min="7" max="7" width="12.109375" customWidth="1"/>
    <col min="8" max="8" width="13.6640625" customWidth="1"/>
    <col min="9" max="10" width="10.5546875" customWidth="1"/>
    <col min="11" max="11" width="13.6640625" customWidth="1"/>
  </cols>
  <sheetData>
    <row r="1" spans="1:13" ht="38.25" customHeight="1" x14ac:dyDescent="0.3">
      <c r="A1" s="87" t="s">
        <v>21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3" x14ac:dyDescent="0.3">
      <c r="A2" s="59" t="s">
        <v>0</v>
      </c>
      <c r="B2" s="60"/>
      <c r="C2" s="61" t="s">
        <v>23</v>
      </c>
      <c r="D2" s="61"/>
      <c r="E2" s="61"/>
      <c r="F2" s="61"/>
      <c r="G2" s="61"/>
      <c r="H2" s="61"/>
      <c r="I2" s="61"/>
      <c r="J2" s="61"/>
      <c r="K2" s="61"/>
    </row>
    <row r="3" spans="1:13" x14ac:dyDescent="0.3">
      <c r="A3" s="59" t="s">
        <v>1</v>
      </c>
      <c r="B3" s="60"/>
      <c r="C3" s="76" t="s">
        <v>24</v>
      </c>
      <c r="D3" s="76"/>
      <c r="E3" s="76"/>
      <c r="F3" s="76"/>
      <c r="G3" s="76"/>
      <c r="H3" s="76"/>
      <c r="I3" s="76"/>
      <c r="J3" s="76"/>
      <c r="K3" s="76"/>
    </row>
    <row r="4" spans="1:13" ht="15" thickBot="1" x14ac:dyDescent="0.35">
      <c r="A4" s="59" t="s">
        <v>2</v>
      </c>
      <c r="B4" s="59"/>
      <c r="C4" s="77" t="s">
        <v>9</v>
      </c>
      <c r="D4" s="77"/>
      <c r="M4" s="3" t="s">
        <v>9</v>
      </c>
    </row>
    <row r="5" spans="1:13" ht="9" customHeight="1" x14ac:dyDescent="0.3">
      <c r="M5" s="3" t="s">
        <v>8</v>
      </c>
    </row>
    <row r="6" spans="1:13" ht="38.4" thickBot="1" x14ac:dyDescent="0.35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3">
      <c r="A7" s="32">
        <v>45200</v>
      </c>
      <c r="B7" s="6">
        <v>92.160600000000002</v>
      </c>
      <c r="C7" s="6">
        <v>0.64551099999999995</v>
      </c>
      <c r="D7" s="6">
        <v>0.124601</v>
      </c>
      <c r="E7" s="5">
        <v>0.38505599999999995</v>
      </c>
      <c r="F7" s="6">
        <v>1.7936399999999999</v>
      </c>
      <c r="G7" s="33">
        <v>261.24786111111115</v>
      </c>
      <c r="H7" s="34">
        <v>71.296577916666664</v>
      </c>
      <c r="I7" s="6">
        <v>38.13825692887432</v>
      </c>
      <c r="J7" s="6">
        <v>50.280118334216752</v>
      </c>
      <c r="K7" s="34">
        <v>1.3832762504E-2</v>
      </c>
    </row>
    <row r="8" spans="1:13" ht="12" customHeight="1" x14ac:dyDescent="0.3">
      <c r="A8" s="32">
        <v>45201</v>
      </c>
      <c r="B8" s="6">
        <v>95.109099999999998</v>
      </c>
      <c r="C8" s="6">
        <v>0.76821899999999999</v>
      </c>
      <c r="D8" s="6">
        <v>0.111696</v>
      </c>
      <c r="E8" s="5">
        <v>0.4399575</v>
      </c>
      <c r="F8" s="6">
        <v>1.782</v>
      </c>
      <c r="G8" s="35">
        <v>258.20816055555559</v>
      </c>
      <c r="H8" s="36">
        <v>34.898313333333334</v>
      </c>
      <c r="I8" s="6">
        <v>38.096526909569569</v>
      </c>
      <c r="J8" s="6">
        <v>50.223619007087372</v>
      </c>
      <c r="K8" s="36">
        <v>2.4105879306500003E-2</v>
      </c>
    </row>
    <row r="9" spans="1:13" ht="12" customHeight="1" x14ac:dyDescent="0.3">
      <c r="A9" s="32">
        <v>45202</v>
      </c>
      <c r="B9" s="6">
        <v>96.494</v>
      </c>
      <c r="C9" s="6">
        <v>0.73017500000000002</v>
      </c>
      <c r="D9" s="6">
        <v>0.281227</v>
      </c>
      <c r="E9" s="5">
        <v>0.50570099999999996</v>
      </c>
      <c r="F9" s="6">
        <v>1.82057</v>
      </c>
      <c r="G9" s="35">
        <v>254.94502261111114</v>
      </c>
      <c r="H9" s="36">
        <v>41.324322083333328</v>
      </c>
      <c r="I9" s="6">
        <v>38.039148133025542</v>
      </c>
      <c r="J9" s="6">
        <v>50.149849073512272</v>
      </c>
      <c r="K9" s="36">
        <v>1.9430802452999999E-2</v>
      </c>
    </row>
    <row r="10" spans="1:13" ht="12" customHeight="1" x14ac:dyDescent="0.3">
      <c r="A10" s="32">
        <v>45203</v>
      </c>
      <c r="B10" s="6">
        <v>93.666600000000003</v>
      </c>
      <c r="C10" s="6">
        <v>0.776559</v>
      </c>
      <c r="D10" s="6">
        <v>0.10467899999999999</v>
      </c>
      <c r="E10" s="5">
        <v>0.44061899999999998</v>
      </c>
      <c r="F10" s="6">
        <v>1.89836</v>
      </c>
      <c r="G10" s="35">
        <v>252.96618666666669</v>
      </c>
      <c r="H10" s="36">
        <v>28.445211666666662</v>
      </c>
      <c r="I10" s="6">
        <v>38.078642615581821</v>
      </c>
      <c r="J10" s="6">
        <v>50.180989122789136</v>
      </c>
      <c r="K10" s="36">
        <v>1.8679195035000005E-2</v>
      </c>
    </row>
    <row r="11" spans="1:13" ht="12" customHeight="1" x14ac:dyDescent="0.3">
      <c r="A11" s="32">
        <v>45204</v>
      </c>
      <c r="B11" s="6">
        <v>94.423900000000003</v>
      </c>
      <c r="C11" s="6">
        <v>0.73729999999999996</v>
      </c>
      <c r="D11" s="6">
        <v>0.103931</v>
      </c>
      <c r="E11" s="5">
        <v>0.42061549999999998</v>
      </c>
      <c r="F11" s="6">
        <v>1.8289800000000001</v>
      </c>
      <c r="G11" s="35">
        <v>253.58055111111113</v>
      </c>
      <c r="H11" s="36">
        <v>33.359068749999999</v>
      </c>
      <c r="I11" s="6">
        <v>38.041756259232088</v>
      </c>
      <c r="J11" s="6">
        <v>50.1749638522681</v>
      </c>
      <c r="K11" s="36">
        <v>1.7972664149500009E-2</v>
      </c>
    </row>
    <row r="12" spans="1:13" ht="12" customHeight="1" x14ac:dyDescent="0.3">
      <c r="A12" s="32">
        <v>45205</v>
      </c>
      <c r="B12" s="6">
        <v>92.8429</v>
      </c>
      <c r="C12" s="6">
        <v>1.0958000000000001</v>
      </c>
      <c r="D12" s="6">
        <v>9.4426499999999997E-2</v>
      </c>
      <c r="E12" s="5">
        <v>0.59511325000000004</v>
      </c>
      <c r="F12" s="6">
        <v>3.8168700000000002</v>
      </c>
      <c r="G12" s="35">
        <v>266.51330555555558</v>
      </c>
      <c r="H12" s="36">
        <v>18.585069999999998</v>
      </c>
      <c r="I12" s="6">
        <v>38.622623224375843</v>
      </c>
      <c r="J12" s="6">
        <v>50.281648176633432</v>
      </c>
      <c r="K12" s="36">
        <v>4.1489283615000006E-3</v>
      </c>
    </row>
    <row r="13" spans="1:13" ht="12" customHeight="1" x14ac:dyDescent="0.3">
      <c r="A13" s="32">
        <v>45206</v>
      </c>
      <c r="B13" s="6">
        <v>93.605500000000006</v>
      </c>
      <c r="C13" s="6">
        <v>1.10701</v>
      </c>
      <c r="D13" s="6">
        <v>9.7971000000000003E-2</v>
      </c>
      <c r="E13" s="5">
        <v>0.60249050000000004</v>
      </c>
      <c r="F13" s="6">
        <v>4.20519</v>
      </c>
      <c r="G13" s="35">
        <v>266.63842777777779</v>
      </c>
      <c r="H13" s="36">
        <v>17.206495833333332</v>
      </c>
      <c r="I13" s="6">
        <v>38.722849788598857</v>
      </c>
      <c r="J13" s="6">
        <v>50.361326462402843</v>
      </c>
      <c r="K13" s="36">
        <v>5.850585328250002E-3</v>
      </c>
    </row>
    <row r="14" spans="1:13" ht="12" customHeight="1" x14ac:dyDescent="0.3">
      <c r="A14" s="32">
        <v>45207</v>
      </c>
      <c r="B14" s="6">
        <v>93.6631</v>
      </c>
      <c r="C14" s="6">
        <v>0.81788899999999998</v>
      </c>
      <c r="D14" s="6">
        <v>9.9793599999999996E-2</v>
      </c>
      <c r="E14" s="5">
        <v>0.45884130000000001</v>
      </c>
      <c r="F14" s="6">
        <v>2.3847900000000002</v>
      </c>
      <c r="G14" s="35">
        <v>257.93933111111113</v>
      </c>
      <c r="H14" s="36">
        <v>19.475735416666666</v>
      </c>
      <c r="I14" s="6">
        <v>38.253387071420455</v>
      </c>
      <c r="J14" s="6">
        <v>50.262880117567157</v>
      </c>
      <c r="K14" s="36">
        <v>8.7849024564999965E-3</v>
      </c>
    </row>
    <row r="15" spans="1:13" ht="12" customHeight="1" x14ac:dyDescent="0.3">
      <c r="A15" s="32">
        <v>45208</v>
      </c>
      <c r="B15" s="6">
        <v>94.468699999999998</v>
      </c>
      <c r="C15" s="6">
        <v>1.1575299999999999</v>
      </c>
      <c r="D15" s="6">
        <v>0.106406</v>
      </c>
      <c r="E15" s="5">
        <v>0.63196799999999997</v>
      </c>
      <c r="F15" s="6">
        <v>3.16845</v>
      </c>
      <c r="G15" s="35">
        <v>259.92514</v>
      </c>
      <c r="H15" s="36">
        <v>19.772704583333336</v>
      </c>
      <c r="I15" s="6">
        <v>38.456820915531097</v>
      </c>
      <c r="J15" s="6">
        <v>50.225746004400975</v>
      </c>
      <c r="K15" s="36">
        <v>1.2576055920499998E-2</v>
      </c>
    </row>
    <row r="16" spans="1:13" ht="12" customHeight="1" x14ac:dyDescent="0.3">
      <c r="A16" s="32">
        <v>45209</v>
      </c>
      <c r="B16" s="6">
        <v>94.787000000000006</v>
      </c>
      <c r="C16" s="6">
        <v>1.1557999999999999</v>
      </c>
      <c r="D16" s="6">
        <v>0.10459400000000001</v>
      </c>
      <c r="E16" s="5">
        <v>0.63019700000000001</v>
      </c>
      <c r="F16" s="6">
        <v>2.1904300000000001</v>
      </c>
      <c r="G16" s="35">
        <v>257.76733388888891</v>
      </c>
      <c r="H16" s="36">
        <v>16.197329166666666</v>
      </c>
      <c r="I16" s="6">
        <v>38.141610233997021</v>
      </c>
      <c r="J16" s="6">
        <v>50.03702998169333</v>
      </c>
      <c r="K16" s="36">
        <v>5.6671928083999986E-3</v>
      </c>
    </row>
    <row r="17" spans="1:11" ht="12" customHeight="1" x14ac:dyDescent="0.3">
      <c r="A17" s="32">
        <v>45210</v>
      </c>
      <c r="B17" s="6">
        <v>94.4101</v>
      </c>
      <c r="C17" s="6">
        <v>1.1488100000000001</v>
      </c>
      <c r="D17" s="6">
        <v>0.102546</v>
      </c>
      <c r="E17" s="5">
        <v>0.62567800000000007</v>
      </c>
      <c r="F17" s="6">
        <v>2.4391799999999999</v>
      </c>
      <c r="G17" s="35">
        <v>257.45025611111112</v>
      </c>
      <c r="H17" s="36">
        <v>15.772525416666667</v>
      </c>
      <c r="I17" s="6">
        <v>38.232894651226161</v>
      </c>
      <c r="J17" s="6">
        <v>50.112430667324325</v>
      </c>
      <c r="K17" s="36">
        <v>4.0076204429500013E-3</v>
      </c>
    </row>
    <row r="18" spans="1:11" ht="12" customHeight="1" x14ac:dyDescent="0.3">
      <c r="A18" s="32">
        <v>45211</v>
      </c>
      <c r="B18" s="6">
        <v>93.653400000000005</v>
      </c>
      <c r="C18" s="6">
        <v>1.1336200000000001</v>
      </c>
      <c r="D18" s="6">
        <v>9.2303800000000005E-2</v>
      </c>
      <c r="E18" s="5">
        <v>0.61296190000000006</v>
      </c>
      <c r="F18" s="6">
        <v>2.6625899999999998</v>
      </c>
      <c r="G18" s="35">
        <v>265.91986111111112</v>
      </c>
      <c r="H18" s="36">
        <v>16.451434999999996</v>
      </c>
      <c r="I18" s="6">
        <v>38.357339530224237</v>
      </c>
      <c r="J18" s="6">
        <v>50.170241153035761</v>
      </c>
      <c r="K18" s="36">
        <v>1.7197928400092311E-2</v>
      </c>
    </row>
    <row r="19" spans="1:11" ht="12" customHeight="1" x14ac:dyDescent="0.3">
      <c r="A19" s="32">
        <v>45212</v>
      </c>
      <c r="B19" s="6">
        <v>93.761799999999994</v>
      </c>
      <c r="C19" s="6">
        <v>1.14144</v>
      </c>
      <c r="D19" s="6">
        <v>9.9510399999999999E-2</v>
      </c>
      <c r="E19" s="5">
        <v>0.6204752</v>
      </c>
      <c r="F19" s="6">
        <v>3.2303000000000002</v>
      </c>
      <c r="G19" s="35">
        <v>266.02777222222221</v>
      </c>
      <c r="H19" s="36">
        <v>16.835653333333333</v>
      </c>
      <c r="I19" s="6">
        <v>38.421797506471755</v>
      </c>
      <c r="J19" s="6">
        <v>50.17328671810391</v>
      </c>
      <c r="K19" s="36">
        <v>1.8516852262000002E-2</v>
      </c>
    </row>
    <row r="20" spans="1:11" ht="12" customHeight="1" x14ac:dyDescent="0.3">
      <c r="A20" s="32">
        <v>45213</v>
      </c>
      <c r="B20" s="6">
        <v>94.855599999999995</v>
      </c>
      <c r="C20" s="6">
        <v>0.90194799999999997</v>
      </c>
      <c r="D20" s="6">
        <v>0.109836</v>
      </c>
      <c r="E20" s="5">
        <v>0.50589200000000001</v>
      </c>
      <c r="F20" s="6">
        <v>2.4374400000000001</v>
      </c>
      <c r="G20" s="45">
        <v>257.79040500000002</v>
      </c>
      <c r="H20" s="39">
        <v>15.286349166666666</v>
      </c>
      <c r="I20" s="6">
        <v>38.232894651226161</v>
      </c>
      <c r="J20" s="6">
        <v>50.204024629495365</v>
      </c>
      <c r="K20" s="39">
        <v>3.5325976202E-3</v>
      </c>
    </row>
    <row r="21" spans="1:11" ht="12" customHeight="1" x14ac:dyDescent="0.3">
      <c r="A21" s="32">
        <v>45214</v>
      </c>
      <c r="B21" s="6">
        <v>94.771900000000002</v>
      </c>
      <c r="C21" s="6">
        <v>0.88017400000000001</v>
      </c>
      <c r="D21" s="6">
        <v>0.11264</v>
      </c>
      <c r="E21" s="5">
        <v>0.49640699999999999</v>
      </c>
      <c r="F21" s="6">
        <v>2.4851700000000001</v>
      </c>
      <c r="G21" s="45">
        <v>256.81536888888894</v>
      </c>
      <c r="H21" s="39">
        <v>19.615312499999998</v>
      </c>
      <c r="I21" s="6">
        <v>38.236247956348855</v>
      </c>
      <c r="J21" s="6">
        <v>50.231818767361354</v>
      </c>
      <c r="K21" s="39">
        <v>2.465904855705001E-2</v>
      </c>
    </row>
    <row r="22" spans="1:11" ht="12" customHeight="1" x14ac:dyDescent="0.3">
      <c r="A22" s="32">
        <v>45215</v>
      </c>
      <c r="B22" s="6">
        <v>95.282700000000006</v>
      </c>
      <c r="C22" s="6">
        <v>0.56481400000000004</v>
      </c>
      <c r="D22" s="6">
        <v>0.12664</v>
      </c>
      <c r="E22" s="5">
        <v>0.34572700000000001</v>
      </c>
      <c r="F22" s="6">
        <v>1.7960400000000001</v>
      </c>
      <c r="G22" s="45">
        <v>248.29467777777779</v>
      </c>
      <c r="H22" s="39">
        <v>19.623881666666669</v>
      </c>
      <c r="I22" s="6">
        <v>38.033559291154369</v>
      </c>
      <c r="J22" s="6">
        <v>50.239195034332134</v>
      </c>
      <c r="K22" s="39">
        <v>9.6597793195050009E-3</v>
      </c>
    </row>
    <row r="23" spans="1:11" ht="12" customHeight="1" x14ac:dyDescent="0.3">
      <c r="A23" s="32">
        <v>45216</v>
      </c>
      <c r="B23" s="27">
        <v>94.827399999999997</v>
      </c>
      <c r="C23" s="27">
        <v>1.1433599999999999</v>
      </c>
      <c r="D23" s="27">
        <v>0.10949200000000001</v>
      </c>
      <c r="E23" s="5">
        <v>0.62642599999999993</v>
      </c>
      <c r="F23" s="27">
        <v>2.6191599999999999</v>
      </c>
      <c r="G23" s="45">
        <v>255.76019288888892</v>
      </c>
      <c r="H23" s="39">
        <v>15.661426666666667</v>
      </c>
      <c r="I23" s="27">
        <v>38.203087494579904</v>
      </c>
      <c r="J23" s="27">
        <v>50.062655334105244</v>
      </c>
      <c r="K23" s="39">
        <v>0.27296937801744975</v>
      </c>
    </row>
    <row r="24" spans="1:11" ht="12" customHeight="1" x14ac:dyDescent="0.3">
      <c r="A24" s="32">
        <v>45217</v>
      </c>
      <c r="B24" s="27">
        <v>95.576599999999999</v>
      </c>
      <c r="C24" s="27">
        <v>0.686025</v>
      </c>
      <c r="D24" s="27">
        <v>0.14121</v>
      </c>
      <c r="E24" s="5">
        <v>0.41361749999999997</v>
      </c>
      <c r="F24" s="27">
        <v>1.85998</v>
      </c>
      <c r="G24" s="45">
        <v>245.47549444444448</v>
      </c>
      <c r="H24" s="39">
        <v>22.879868846153844</v>
      </c>
      <c r="I24" s="27">
        <v>38.014557228792384</v>
      </c>
      <c r="J24" s="27">
        <v>50.12954168543223</v>
      </c>
      <c r="K24" s="39">
        <v>6.2750039790461509E-2</v>
      </c>
    </row>
    <row r="25" spans="1:11" ht="12" customHeight="1" x14ac:dyDescent="0.3">
      <c r="A25" s="32">
        <v>45218</v>
      </c>
      <c r="B25" s="6">
        <v>95.499399999999994</v>
      </c>
      <c r="C25" s="6">
        <v>0.78926300000000005</v>
      </c>
      <c r="D25" s="6">
        <v>0.204873</v>
      </c>
      <c r="E25" s="5">
        <v>0.49706800000000001</v>
      </c>
      <c r="F25" s="6">
        <v>2.0202399999999998</v>
      </c>
      <c r="G25" s="45">
        <v>244.55931111111113</v>
      </c>
      <c r="H25" s="39">
        <v>30.092174583333332</v>
      </c>
      <c r="I25" s="6">
        <v>38.055169479722899</v>
      </c>
      <c r="J25" s="6">
        <v>50.139520614466008</v>
      </c>
      <c r="K25" s="39">
        <v>2.6471957997000008E-2</v>
      </c>
    </row>
    <row r="26" spans="1:11" ht="12" customHeight="1" x14ac:dyDescent="0.3">
      <c r="A26" s="32">
        <v>45219</v>
      </c>
      <c r="B26" s="6">
        <v>95.923400000000001</v>
      </c>
      <c r="C26" s="6">
        <v>0.854572</v>
      </c>
      <c r="D26" s="6">
        <v>0.24068200000000001</v>
      </c>
      <c r="E26" s="5">
        <v>0.54762699999999997</v>
      </c>
      <c r="F26" s="6">
        <v>2.1506699999999999</v>
      </c>
      <c r="G26" s="45">
        <v>246.48671111111113</v>
      </c>
      <c r="H26" s="39">
        <v>30.370897083333325</v>
      </c>
      <c r="I26" s="6">
        <v>38.095781730653414</v>
      </c>
      <c r="J26" s="6">
        <v>50.126115376480897</v>
      </c>
      <c r="K26" s="39">
        <v>2.1956244835999998E-2</v>
      </c>
    </row>
    <row r="27" spans="1:11" ht="12" customHeight="1" x14ac:dyDescent="0.3">
      <c r="A27" s="32">
        <v>45220</v>
      </c>
      <c r="B27" s="6">
        <v>95.980099999999993</v>
      </c>
      <c r="C27" s="6">
        <v>0.74615699999999996</v>
      </c>
      <c r="D27" s="6">
        <v>0.24221100000000001</v>
      </c>
      <c r="E27" s="5">
        <v>0.49418399999999996</v>
      </c>
      <c r="F27" s="6">
        <v>1.6393500000000001</v>
      </c>
      <c r="G27" s="45">
        <v>246.52143888888892</v>
      </c>
      <c r="H27" s="39">
        <v>30.611872083333324</v>
      </c>
      <c r="I27" s="6">
        <v>37.963885062493766</v>
      </c>
      <c r="J27" s="6">
        <v>50.120408183185162</v>
      </c>
      <c r="K27" s="39">
        <v>3.4171527562500026E-2</v>
      </c>
    </row>
    <row r="28" spans="1:11" ht="12" customHeight="1" x14ac:dyDescent="0.3">
      <c r="A28" s="32">
        <v>45221</v>
      </c>
      <c r="B28" s="6">
        <v>96.538399999999996</v>
      </c>
      <c r="C28" s="6">
        <v>0.754548</v>
      </c>
      <c r="D28" s="6">
        <v>0.30469499999999999</v>
      </c>
      <c r="E28" s="5">
        <v>0.52962149999999997</v>
      </c>
      <c r="F28" s="6">
        <v>1.6299399999999999</v>
      </c>
      <c r="G28" s="45">
        <v>246.14596666666668</v>
      </c>
      <c r="H28" s="39">
        <v>36.572369166666668</v>
      </c>
      <c r="I28" s="6">
        <v>37.945255589589863</v>
      </c>
      <c r="J28" s="6">
        <v>50.094241716268144</v>
      </c>
      <c r="K28" s="39">
        <v>2.3408363727500006E-2</v>
      </c>
    </row>
    <row r="29" spans="1:11" ht="12" customHeight="1" x14ac:dyDescent="0.3">
      <c r="A29" s="32">
        <v>45222</v>
      </c>
      <c r="B29" s="6">
        <v>95.540800000000004</v>
      </c>
      <c r="C29" s="6">
        <v>0.97045400000000004</v>
      </c>
      <c r="D29" s="6">
        <v>0.10600999999999999</v>
      </c>
      <c r="E29" s="5">
        <v>0.53823200000000004</v>
      </c>
      <c r="F29" s="6">
        <v>1.82911</v>
      </c>
      <c r="G29" s="45">
        <v>256.2916261111111</v>
      </c>
      <c r="H29" s="39">
        <v>29.459193750000001</v>
      </c>
      <c r="I29" s="6">
        <v>38.019773481205483</v>
      </c>
      <c r="J29" s="6">
        <v>50.040011145501737</v>
      </c>
      <c r="K29" s="39">
        <v>2.2831122293500001E-2</v>
      </c>
    </row>
    <row r="30" spans="1:11" ht="12" customHeight="1" x14ac:dyDescent="0.3">
      <c r="A30" s="32">
        <v>45223</v>
      </c>
      <c r="B30" s="6">
        <v>93.980699999999999</v>
      </c>
      <c r="C30" s="6">
        <v>1.1306799999999999</v>
      </c>
      <c r="D30" s="6">
        <v>0.10385900000000001</v>
      </c>
      <c r="E30" s="5">
        <v>0.61726949999999992</v>
      </c>
      <c r="F30" s="6">
        <v>2.5695299999999999</v>
      </c>
      <c r="G30" s="46">
        <v>264.28994444444447</v>
      </c>
      <c r="H30" s="39">
        <v>17.860225833333331</v>
      </c>
      <c r="I30" s="6">
        <v>38.201969726205668</v>
      </c>
      <c r="J30" s="6">
        <v>50.032373528526499</v>
      </c>
      <c r="K30" s="39">
        <v>1.4791830662000001E-2</v>
      </c>
    </row>
    <row r="31" spans="1:11" ht="12" customHeight="1" x14ac:dyDescent="0.3">
      <c r="A31" s="32">
        <v>45224</v>
      </c>
      <c r="B31" s="6">
        <v>93.153999999999996</v>
      </c>
      <c r="C31" s="6">
        <v>1.1288400000000001</v>
      </c>
      <c r="D31" s="6">
        <v>9.7393499999999994E-2</v>
      </c>
      <c r="E31" s="5">
        <v>0.61311674999999999</v>
      </c>
      <c r="F31" s="6">
        <v>4.5257800000000001</v>
      </c>
      <c r="G31" s="46">
        <v>264.98370555555562</v>
      </c>
      <c r="H31" s="39">
        <v>16.897556666666663</v>
      </c>
      <c r="I31" s="6">
        <v>38.826802247402647</v>
      </c>
      <c r="J31" s="6">
        <v>50.423312927337065</v>
      </c>
      <c r="K31" s="39">
        <v>0.11682833308099998</v>
      </c>
    </row>
    <row r="32" spans="1:11" ht="12" customHeight="1" x14ac:dyDescent="0.3">
      <c r="A32" s="32">
        <v>45225</v>
      </c>
      <c r="B32" s="6">
        <v>92.977699999999999</v>
      </c>
      <c r="C32" s="6">
        <v>1.1351800000000001</v>
      </c>
      <c r="D32" s="6">
        <v>0.106951</v>
      </c>
      <c r="E32" s="5">
        <v>0.62106550000000005</v>
      </c>
      <c r="F32" s="6">
        <v>4.35649</v>
      </c>
      <c r="G32" s="46">
        <v>265.73306111111117</v>
      </c>
      <c r="H32" s="39">
        <v>16.416594782608694</v>
      </c>
      <c r="I32" s="6">
        <v>38.778365617852494</v>
      </c>
      <c r="J32" s="6">
        <v>50.421376341985166</v>
      </c>
      <c r="K32" s="39">
        <v>3.8145024914086959E-2</v>
      </c>
    </row>
    <row r="33" spans="1:12" ht="12" customHeight="1" x14ac:dyDescent="0.3">
      <c r="A33" s="32">
        <v>45226</v>
      </c>
      <c r="B33" s="6">
        <v>94.121099999999998</v>
      </c>
      <c r="C33" s="6">
        <v>0.87720100000000001</v>
      </c>
      <c r="D33" s="6">
        <v>0.11612699999999999</v>
      </c>
      <c r="E33" s="5">
        <v>0.49666399999999999</v>
      </c>
      <c r="F33" s="6">
        <v>2.5977999999999999</v>
      </c>
      <c r="G33" s="46">
        <v>261.07766666666669</v>
      </c>
      <c r="H33" s="39">
        <v>18.549313999999995</v>
      </c>
      <c r="I33" s="6">
        <v>38.26530993407895</v>
      </c>
      <c r="J33" s="6">
        <v>50.238230987783538</v>
      </c>
      <c r="K33" s="39">
        <v>4.2254088533759997E-2</v>
      </c>
    </row>
    <row r="34" spans="1:12" ht="12" customHeight="1" x14ac:dyDescent="0.3">
      <c r="A34" s="32">
        <v>45227</v>
      </c>
      <c r="B34" s="6">
        <v>95.777699999999996</v>
      </c>
      <c r="C34" s="6">
        <v>0.77255700000000005</v>
      </c>
      <c r="D34" s="6">
        <v>0.26776100000000003</v>
      </c>
      <c r="E34" s="5">
        <v>0.52015900000000004</v>
      </c>
      <c r="F34" s="6">
        <v>1.98156</v>
      </c>
      <c r="G34" s="46">
        <v>254.59445166666669</v>
      </c>
      <c r="H34" s="39">
        <v>30.088794166666666</v>
      </c>
      <c r="I34" s="6">
        <v>38.080505562872212</v>
      </c>
      <c r="J34" s="6">
        <v>50.166284077577515</v>
      </c>
      <c r="K34" s="39">
        <v>1.9563107014999997E-2</v>
      </c>
    </row>
    <row r="35" spans="1:12" ht="12" customHeight="1" x14ac:dyDescent="0.3">
      <c r="A35" s="32">
        <v>45228</v>
      </c>
      <c r="B35" s="6">
        <v>95.895499999999998</v>
      </c>
      <c r="C35" s="6">
        <v>0.60393799999999997</v>
      </c>
      <c r="D35" s="6">
        <v>0.31166500000000003</v>
      </c>
      <c r="E35" s="5">
        <v>0.45780149999999997</v>
      </c>
      <c r="F35" s="6">
        <v>1.5770299999999999</v>
      </c>
      <c r="G35" s="46">
        <v>238.29693333333336</v>
      </c>
      <c r="H35" s="39">
        <v>34.817095833333333</v>
      </c>
      <c r="I35" s="6">
        <v>37.953079968209501</v>
      </c>
      <c r="J35" s="6">
        <v>50.171727859997659</v>
      </c>
      <c r="K35" s="39">
        <v>2.3170866277749998E-2</v>
      </c>
    </row>
    <row r="36" spans="1:12" ht="12" customHeight="1" x14ac:dyDescent="0.3">
      <c r="A36" s="32">
        <v>45229</v>
      </c>
      <c r="B36" s="40">
        <v>96.553600000000003</v>
      </c>
      <c r="C36" s="40">
        <v>0.71383099999999999</v>
      </c>
      <c r="D36" s="40">
        <v>0.35717100000000002</v>
      </c>
      <c r="E36" s="5">
        <v>0.535501</v>
      </c>
      <c r="F36" s="40">
        <v>1.5766899999999999</v>
      </c>
      <c r="G36" s="46">
        <v>242.63503888888889</v>
      </c>
      <c r="H36" s="39">
        <v>29.939822499999991</v>
      </c>
      <c r="I36" s="40">
        <v>37.956060683874128</v>
      </c>
      <c r="J36" s="40">
        <v>50.116586432679398</v>
      </c>
      <c r="K36" s="39">
        <v>1.7587827118999999E-3</v>
      </c>
    </row>
    <row r="37" spans="1:12" ht="12" customHeight="1" thickBot="1" x14ac:dyDescent="0.35">
      <c r="A37" s="32">
        <v>45230</v>
      </c>
      <c r="B37" s="41">
        <v>96.160700000000006</v>
      </c>
      <c r="C37" s="41">
        <v>0.64261500000000005</v>
      </c>
      <c r="D37" s="41">
        <v>0.32655299999999998</v>
      </c>
      <c r="E37" s="5">
        <v>0.48458400000000001</v>
      </c>
      <c r="F37" s="41">
        <v>1.6916</v>
      </c>
      <c r="G37" s="47">
        <v>239.84630000000001</v>
      </c>
      <c r="H37" s="44">
        <v>26.576392499999997</v>
      </c>
      <c r="I37" s="41">
        <v>37.949354073628719</v>
      </c>
      <c r="J37" s="41">
        <v>50.125561787881502</v>
      </c>
      <c r="K37" s="44">
        <v>8.7488272088249996E-4</v>
      </c>
    </row>
    <row r="38" spans="1:12" ht="15" thickBot="1" x14ac:dyDescent="0.35">
      <c r="A38" s="28" t="s">
        <v>16</v>
      </c>
      <c r="B38" s="29">
        <f>MIN(B7:B37)</f>
        <v>92.160600000000002</v>
      </c>
      <c r="C38" s="29">
        <f t="shared" ref="C38:J38" si="0">MIN(C7:C37)</f>
        <v>0.56481400000000004</v>
      </c>
      <c r="D38" s="29">
        <f t="shared" si="0"/>
        <v>9.2303800000000005E-2</v>
      </c>
      <c r="E38" s="30">
        <f t="shared" si="0"/>
        <v>0.34572700000000001</v>
      </c>
      <c r="F38" s="29">
        <f t="shared" si="0"/>
        <v>1.5766899999999999</v>
      </c>
      <c r="G38" s="29">
        <f t="shared" si="0"/>
        <v>238.29693333333336</v>
      </c>
      <c r="H38" s="29">
        <f t="shared" si="0"/>
        <v>15.286349166666666</v>
      </c>
      <c r="I38" s="29">
        <f t="shared" si="0"/>
        <v>37.945255589589863</v>
      </c>
      <c r="J38" s="29">
        <f t="shared" si="0"/>
        <v>50.032373528526499</v>
      </c>
      <c r="K38" s="29">
        <f>MIN(K7:K37)</f>
        <v>8.7488272088249996E-4</v>
      </c>
      <c r="L38" s="25"/>
    </row>
    <row r="39" spans="1:12" ht="7.5" customHeight="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x14ac:dyDescent="0.3">
      <c r="A40" s="1" t="s">
        <v>7</v>
      </c>
      <c r="B40" s="78" t="s">
        <v>42</v>
      </c>
      <c r="C40" s="79"/>
      <c r="D40" s="79"/>
      <c r="E40" s="79"/>
      <c r="F40" s="79"/>
      <c r="G40" s="79"/>
      <c r="H40" s="79"/>
      <c r="I40" s="79"/>
      <c r="J40" s="79"/>
      <c r="K40" s="80"/>
    </row>
    <row r="41" spans="1:12" x14ac:dyDescent="0.3">
      <c r="A41" s="2"/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2" x14ac:dyDescent="0.3">
      <c r="A42" s="2"/>
      <c r="B42" s="81"/>
      <c r="C42" s="82"/>
      <c r="D42" s="82"/>
      <c r="E42" s="82"/>
      <c r="F42" s="82"/>
      <c r="G42" s="82"/>
      <c r="H42" s="82"/>
      <c r="I42" s="82"/>
      <c r="J42" s="82"/>
      <c r="K42" s="83"/>
    </row>
    <row r="43" spans="1:12" x14ac:dyDescent="0.3">
      <c r="A43" s="2"/>
      <c r="B43" s="81"/>
      <c r="C43" s="82"/>
      <c r="D43" s="82"/>
      <c r="E43" s="82"/>
      <c r="F43" s="82"/>
      <c r="G43" s="82"/>
      <c r="H43" s="82"/>
      <c r="I43" s="82"/>
      <c r="J43" s="82"/>
      <c r="K43" s="83"/>
    </row>
    <row r="44" spans="1:12" x14ac:dyDescent="0.3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4" priority="8" operator="greaterThan">
      <formula>4</formula>
    </cfRule>
  </conditionalFormatting>
  <conditionalFormatting sqref="H28:H29">
    <cfRule type="cellIs" dxfId="3" priority="5" operator="greaterThan">
      <formula>110</formula>
    </cfRule>
  </conditionalFormatting>
  <conditionalFormatting sqref="H37">
    <cfRule type="cellIs" dxfId="2" priority="2" operator="greaterThan">
      <formula>110</formula>
    </cfRule>
  </conditionalFormatting>
  <conditionalFormatting sqref="K14:K29">
    <cfRule type="cellIs" dxfId="1" priority="3" operator="greaterThan">
      <formula>110</formula>
    </cfRule>
  </conditionalFormatting>
  <conditionalFormatting sqref="K37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7 B25:D27 F25:F27 I25:J27" xr:uid="{00000000-0002-0000-0200-000000000000}">
      <formula1>0</formula1>
      <formula2>100</formula2>
    </dataValidation>
    <dataValidation type="list" allowBlank="1" showInputMessage="1" showErrorMessage="1" sqref="C4:D4" xr:uid="{00000000-0002-0000-02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2000000}">
      <formula1>40909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SEIN S. de R.L. de C.V.</cp:lastModifiedBy>
  <cp:lastPrinted>2017-10-03T18:51:24Z</cp:lastPrinted>
  <dcterms:created xsi:type="dcterms:W3CDTF">2012-05-21T15:11:37Z</dcterms:created>
  <dcterms:modified xsi:type="dcterms:W3CDTF">2023-11-04T15:26:06Z</dcterms:modified>
</cp:coreProperties>
</file>